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Restricted Documents\Optimisation of SALSP\Action Plan &amp; Docs for Roll-out\2.Circular &amp; FAQ\Final_templates_4 May 2026\With protection\"/>
    </mc:Choice>
  </mc:AlternateContent>
  <xr:revisionPtr revIDLastSave="0" documentId="13_ncr:1_{8C090B19-0B48-4799-9472-AE7CFC1BED36}" xr6:coauthVersionLast="47" xr6:coauthVersionMax="47" xr10:uidLastSave="{00000000-0000-0000-0000-000000000000}"/>
  <bookViews>
    <workbookView xWindow="-120" yWindow="-120" windowWidth="29040" windowHeight="15840" xr2:uid="{E096E495-5BCC-4DCD-A470-125FBEDD6C22}"/>
  </bookViews>
  <sheets>
    <sheet name="Report_blank" sheetId="7" r:id="rId1"/>
  </sheets>
  <definedNames>
    <definedName name="_xlnm.Print_Area" localSheetId="0">Report_blank!$A$1:$M$85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5" i="7" l="1"/>
  <c r="H75" i="7" l="1"/>
  <c r="B78" i="7" s="1"/>
  <c r="D54" i="7"/>
  <c r="E54" i="7" s="1"/>
  <c r="D53" i="7"/>
  <c r="D52" i="7"/>
  <c r="C50" i="7"/>
  <c r="E46" i="7"/>
  <c r="H29" i="7"/>
  <c r="I29" i="7" s="1"/>
  <c r="H22" i="7"/>
  <c r="I22" i="7" s="1"/>
  <c r="H36" i="7"/>
  <c r="F46" i="7" l="1"/>
  <c r="G46" i="7" s="1"/>
  <c r="C56" i="7"/>
  <c r="D55" i="7"/>
  <c r="H37" i="7"/>
  <c r="E55" i="7" s="1"/>
  <c r="I36" i="7"/>
  <c r="J36" i="7" s="1"/>
  <c r="I37" i="7" l="1"/>
  <c r="C57" i="7"/>
  <c r="D56" i="7"/>
  <c r="E56" i="7" s="1"/>
  <c r="C58" i="7" l="1"/>
  <c r="D57" i="7"/>
</calcChain>
</file>

<file path=xl/sharedStrings.xml><?xml version="1.0" encoding="utf-8"?>
<sst xmlns="http://schemas.openxmlformats.org/spreadsheetml/2006/main" count="116" uniqueCount="78">
  <si>
    <t>9/2026-5/2027</t>
  </si>
  <si>
    <t>10/2026-12/2026</t>
  </si>
  <si>
    <t>9/2026-12/2026</t>
  </si>
  <si>
    <t>-</t>
  </si>
  <si>
    <t>10/2026-5/2027</t>
  </si>
  <si>
    <t>________________________ (School Name)</t>
  </si>
  <si>
    <t xml:space="preserve">Part 1：Enhanced School-based Learning Activities Support Grant (ESLASG) </t>
  </si>
  <si>
    <t>Amount</t>
  </si>
  <si>
    <t>(II) Details of Activities</t>
  </si>
  <si>
    <t>S/N</t>
  </si>
  <si>
    <t>Non-local Activity</t>
  </si>
  <si>
    <t>Receiving CSSA</t>
  </si>
  <si>
    <t>Effectiveness of Activity</t>
  </si>
  <si>
    <t>Homework Tutorial Class</t>
  </si>
  <si>
    <t>New Sports Taster Class</t>
  </si>
  <si>
    <t>Example</t>
  </si>
  <si>
    <t>Team Leader Training Group</t>
  </si>
  <si>
    <t>Violin (1)</t>
  </si>
  <si>
    <t>No</t>
  </si>
  <si>
    <t>Beginner Violin Class</t>
  </si>
  <si>
    <t>ABC Centre</t>
  </si>
  <si>
    <t>(IV) Financial Summary</t>
  </si>
  <si>
    <t>Sub-total:</t>
  </si>
  <si>
    <t>Name:</t>
  </si>
  <si>
    <t>Post:</t>
  </si>
  <si>
    <t>Date:</t>
  </si>
  <si>
    <t>Part 2 : School-based Grant (SBG)</t>
  </si>
  <si>
    <t>Date/Period</t>
  </si>
  <si>
    <t xml:space="preserve">Signature of Supervisor/Chairman of School Management Committee: </t>
  </si>
  <si>
    <t xml:space="preserve">Name of Supervisor/Chairman of School Management Committee: </t>
  </si>
  <si>
    <r>
      <t xml:space="preserve">Name of 
Co-organising Institute/
Service Provider 
</t>
    </r>
    <r>
      <rPr>
        <b/>
        <sz val="10"/>
        <color theme="1"/>
        <rFont val="Times New Roman"/>
        <family val="1"/>
      </rPr>
      <t>(if applicable)</t>
    </r>
  </si>
  <si>
    <t>Percentage Share</t>
  </si>
  <si>
    <t>Sub-total and Percentage Share:</t>
  </si>
  <si>
    <t>Meeting School-based Criteria as Financially Needy</t>
  </si>
  <si>
    <t>(If there is insufficient space for input, please right-click after selecting the last row and choose "Insert" to add a new row.)</t>
  </si>
  <si>
    <t>Meeting school-based criteria as financially needy</t>
  </si>
  <si>
    <t>Actual Activity Expenses and Percentage Share:</t>
  </si>
  <si>
    <t xml:space="preserve">Actual Activity Expenses: </t>
  </si>
  <si>
    <t>Total Expenses</t>
  </si>
  <si>
    <r>
      <t xml:space="preserve">Success Criteria
</t>
    </r>
    <r>
      <rPr>
        <b/>
        <sz val="10"/>
        <color theme="1"/>
        <rFont val="Times New Roman"/>
        <family val="1"/>
      </rPr>
      <t>(e.g. Students' learning effectiveness is enhanced)</t>
    </r>
  </si>
  <si>
    <t>Amount to be Returned to the Education Bureau (EDB)</t>
  </si>
  <si>
    <t>Activity Name/Objective</t>
  </si>
  <si>
    <t>Actual Material/Equipment Expenses and Percentage Share:</t>
  </si>
  <si>
    <r>
      <t xml:space="preserve">Name of 
Co-organising Institute/
Service Provider 
</t>
    </r>
    <r>
      <rPr>
        <b/>
        <sz val="10"/>
        <color theme="1"/>
        <rFont val="Times New Roman"/>
        <family val="1"/>
      </rPr>
      <t>(if applicable)</t>
    </r>
    <phoneticPr fontId="17" type="noConversion"/>
  </si>
  <si>
    <t>Receiving STAS full-grant</t>
  </si>
  <si>
    <t>Receiving STAS 
Full-grant</t>
  </si>
  <si>
    <r>
      <t xml:space="preserve">Our school </t>
    </r>
    <r>
      <rPr>
        <b/>
        <u/>
        <sz val="12"/>
        <rFont val="Times New Roman"/>
        <family val="1"/>
      </rPr>
      <t>confirms</t>
    </r>
    <r>
      <rPr>
        <sz val="12"/>
        <rFont val="Times New Roman"/>
        <family val="1"/>
      </rPr>
      <t xml:space="preserve"> that the grants are used in compliance with relevant requirements as stipulated in circulars, guidelines, and other documents issued by EDB, and that all expenses fall within the ambit of the grants, their usage principles, and the ceilings for individual items.  It is understood that in the case of inappropriate use, our school should cover the relevant expenses using other suitable resources. </t>
    </r>
  </si>
  <si>
    <t>Fully achieved the objectives</t>
  </si>
  <si>
    <t>Students' learning confidence is enhanced</t>
  </si>
  <si>
    <t>Students' interest in sports increases</t>
  </si>
  <si>
    <t>Largely achieved the objectives</t>
  </si>
  <si>
    <t>Students' leadership skills improve</t>
  </si>
  <si>
    <t>More opportunities for practice should be provided to deepen students' learning</t>
  </si>
  <si>
    <r>
      <t xml:space="preserve">Schools </t>
    </r>
    <r>
      <rPr>
        <b/>
        <u/>
        <sz val="12"/>
        <rFont val="Times New Roman"/>
        <family val="1"/>
      </rPr>
      <t>should complete this part if there are</t>
    </r>
    <r>
      <rPr>
        <u/>
        <sz val="12"/>
        <rFont val="Times New Roman"/>
        <family val="1"/>
      </rPr>
      <t xml:space="preserve"> </t>
    </r>
    <r>
      <rPr>
        <b/>
        <u/>
        <sz val="12"/>
        <rFont val="Times New Roman"/>
        <family val="1"/>
      </rPr>
      <t>unspent balances of SBG after the end of the 2025/26 school year</t>
    </r>
    <r>
      <rPr>
        <sz val="12"/>
        <rFont val="Times New Roman"/>
        <family val="1"/>
      </rPr>
      <t>.</t>
    </r>
  </si>
  <si>
    <t>(I) Unspent Balance for the 2025/26 School Year</t>
  </si>
  <si>
    <t>Students' interest in music increases</t>
  </si>
  <si>
    <t>Actual Activity Expense</t>
  </si>
  <si>
    <r>
      <t xml:space="preserve">Follow-up(s) 
</t>
    </r>
    <r>
      <rPr>
        <b/>
        <sz val="10"/>
        <color theme="1"/>
        <rFont val="Times New Roman"/>
        <family val="1"/>
      </rPr>
      <t>(if applicable)</t>
    </r>
  </si>
  <si>
    <t xml:space="preserve">Purchased Material/Equipment </t>
  </si>
  <si>
    <t>Actual Expense</t>
  </si>
  <si>
    <t>Provision of Grant</t>
  </si>
  <si>
    <t>Amount of Grant for Purchasing Materials/Equipment Required for Participation in Out-of-classroom Learning Activities</t>
  </si>
  <si>
    <r>
      <t xml:space="preserve">Follow-up(s)
</t>
    </r>
    <r>
      <rPr>
        <b/>
        <sz val="10"/>
        <color theme="1"/>
        <rFont val="Times New Roman"/>
        <family val="1"/>
      </rPr>
      <t>(if applicable)</t>
    </r>
  </si>
  <si>
    <t>Partially achieved the objectives</t>
  </si>
  <si>
    <t>(I) Provision of Grant in the Current School Year</t>
  </si>
  <si>
    <t>Actual Number of Participating Students</t>
  </si>
  <si>
    <t>(III) Total Expenses</t>
  </si>
  <si>
    <t xml:space="preserve">2026/27 School Year </t>
  </si>
  <si>
    <t>(1) Activities/competitions for broadening students' learning experiences outside the classroom (e.g. arts and cultural activities, sports, visits, and outdoor activities)</t>
  </si>
  <si>
    <t>(2) Activities for raising students' understanding of the community and fostering their personal growth (e.g. community services, self-confidence building, social and communication skills training, leadership training, and mental health activities)</t>
  </si>
  <si>
    <t>(3) Activities for enhancing students' learning effectiveness (e.g. tutorial services, study skills training, and language training)</t>
  </si>
  <si>
    <t>In accordance with the stipulated principles and requirements on the use of SBG, schools may continue to use the unspent balance in the 2026/27 school year to support students with financial needs in joining after-school learning activities until the end of the 2026/27 school year.  For aided schools, caput schools and schools under the Direct Subsidy Scheme, any unspent balance of SBG as at 31 August 2027 should be returned to EDB according to the annual audited accounts for the 2026/27 school year.  For government schools, any unspent balance of SBG will lapse after 31 August 2027.</t>
  </si>
  <si>
    <r>
      <t xml:space="preserve">Eligible beneficiaries of ESLASG are students in receipt of Comprehensive Social Security Assistance (CSSA) or a full grant under the School Textbook Assistance Scheme (STAS full-grant); or those identified as financially needy through school-based criteria.  To promote the balanced development of students with financial needs, schools should deploy ESLASG to support them in joining diversified activities across the following three categories, including (1) Activities/competitions for broadening students' learning experiences outside the classroom; (2) Activities for raising students' understanding of the community and fostering their personal growth; and (3) Activities for enhancing students' learning effectiveness, with </t>
    </r>
    <r>
      <rPr>
        <b/>
        <u/>
        <sz val="12"/>
        <rFont val="Times New Roman"/>
        <family val="1"/>
      </rPr>
      <t>expenditure on Category (3) Activities for enhancing students' learning effectiveness not exceeding 20% of a school's annual ESLASG provision</t>
    </r>
    <r>
      <rPr>
        <sz val="12"/>
        <rFont val="Times New Roman"/>
        <family val="1"/>
      </rPr>
      <t xml:space="preserve">. </t>
    </r>
  </si>
  <si>
    <t>(III) Purchasing Materials/Equipment for Supporting Students' Participation in Out-of-classroom Learning Activities (e.g. musical instruments and sports equipment) (Relevant expenditure is capped at 5% of a school's annual ESLASG provision)</t>
  </si>
  <si>
    <r>
      <t xml:space="preserve">Schools are required to upload this "Report on the Use of the Enhanced School-based Learning Activities Support Grant" endorsed by their Incorporated Management Committees/School Management Committees to the school websites </t>
    </r>
    <r>
      <rPr>
        <b/>
        <u/>
        <sz val="12"/>
        <rFont val="Times New Roman"/>
        <family val="1"/>
      </rPr>
      <t>by the end of November of the following school year</t>
    </r>
    <r>
      <rPr>
        <sz val="12"/>
        <rFont val="Times New Roman"/>
        <family val="1"/>
      </rPr>
      <t>.</t>
    </r>
  </si>
  <si>
    <t xml:space="preserve">Details of Staff-in-Charge of the Grants: </t>
  </si>
  <si>
    <t>Amount of Grant for Supporting Students' Participation in Out-of-classroom Learning Activities:</t>
  </si>
  <si>
    <t>Report on the Use of the Enhanced School-based Learning Activities Support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</si>
</sst>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4" formatCode="_-&quot;$&quot;* #,##0.00_-;\-&quot;$&quot;* #,##0.00_-;_-&quot;$&quot;* &quot;-&quot;??_-;_-@_-"/>
    <numFmt numFmtId="164" formatCode="_-&quot;$&quot;* #,##0.00_-;\-&quot;$&quot;* #,##0.00_-;_-&quot;$&quot;* &quot;-&quot;_-;_-@_-"/>
  </numFmts>
  <fonts count="24">
    <font>
      <sz val="12"/>
      <color theme="1"/>
      <name val="Calibri"/>
      <family val="2"/>
      <scheme val="minor"/>
    </font>
    <font>
      <sz val="12"/>
      <color theme="1"/>
      <name val="Times New Roman"/>
      <family val="1"/>
    </font>
    <font>
      <sz val="13"/>
      <color theme="1"/>
      <name val="Times New Roman"/>
      <family val="1"/>
    </font>
    <font>
      <sz val="12"/>
      <color theme="1"/>
      <name val="Calibri"/>
      <family val="2"/>
      <scheme val="minor"/>
    </font>
    <font>
      <b/>
      <sz val="12"/>
      <color theme="1"/>
      <name val="Times New Roman"/>
      <family val="1"/>
    </font>
    <font>
      <b/>
      <sz val="12"/>
      <color rgb="FF000118"/>
      <name val="Nunito Sans"/>
    </font>
    <font>
      <b/>
      <sz val="12"/>
      <name val="Times New Roman"/>
      <family val="1"/>
    </font>
    <font>
      <sz val="12"/>
      <color rgb="FFFF0000"/>
      <name val="Times New Roman"/>
      <family val="1"/>
    </font>
    <font>
      <sz val="13"/>
      <color rgb="FFFF0000"/>
      <name val="Times New Roman"/>
      <family val="1"/>
    </font>
    <font>
      <b/>
      <sz val="12"/>
      <color rgb="FFFF0000"/>
      <name val="Times New Roman"/>
      <family val="1"/>
    </font>
    <font>
      <sz val="11"/>
      <color rgb="FF0000FF"/>
      <name val="Times New Roman"/>
      <family val="1"/>
    </font>
    <font>
      <i/>
      <sz val="11"/>
      <color rgb="FF5F5F5F"/>
      <name val="Times New Roman"/>
      <family val="1"/>
    </font>
    <font>
      <sz val="11"/>
      <color rgb="FF5F5F5F"/>
      <name val="Times New Roman"/>
      <family val="1"/>
    </font>
    <font>
      <i/>
      <sz val="11"/>
      <color rgb="FF4D4D4D"/>
      <name val="Times New Roman"/>
      <family val="1"/>
    </font>
    <font>
      <sz val="11"/>
      <color rgb="FF4D4D4D"/>
      <name val="Times New Roman"/>
      <family val="1"/>
    </font>
    <font>
      <b/>
      <sz val="10"/>
      <color theme="1"/>
      <name val="Times New Roman"/>
      <family val="1"/>
    </font>
    <font>
      <sz val="12"/>
      <name val="Times New Roman"/>
      <family val="1"/>
    </font>
    <font>
      <sz val="9"/>
      <name val="Calibri"/>
      <family val="3"/>
      <charset val="136"/>
      <scheme val="minor"/>
    </font>
    <font>
      <b/>
      <u/>
      <sz val="12"/>
      <name val="Times New Roman"/>
      <family val="1"/>
    </font>
    <font>
      <sz val="13"/>
      <name val="Times New Roman"/>
      <family val="1"/>
    </font>
    <font>
      <b/>
      <sz val="13"/>
      <name val="Times New Roman"/>
      <family val="1"/>
    </font>
    <font>
      <i/>
      <sz val="11"/>
      <name val="Times New Roman"/>
      <family val="1"/>
    </font>
    <font>
      <sz val="11"/>
      <name val="Times New Roman"/>
      <family val="1"/>
    </font>
    <font>
      <u/>
      <sz val="12"/>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170">
    <xf numFmtId="0" fontId="0" fillId="0" borderId="0" xfId="0"/>
    <xf numFmtId="0" fontId="2" fillId="0" borderId="0" xfId="0" applyFont="1"/>
    <xf numFmtId="0" fontId="1" fillId="0" borderId="0" xfId="0" applyFont="1"/>
    <xf numFmtId="0" fontId="4" fillId="0" borderId="0" xfId="0" applyFont="1" applyBorder="1"/>
    <xf numFmtId="0" fontId="4" fillId="0" borderId="0" xfId="0" applyFont="1"/>
    <xf numFmtId="0" fontId="1" fillId="0" borderId="0" xfId="0" applyFont="1" applyBorder="1" applyAlignment="1">
      <alignment horizontal="center"/>
    </xf>
    <xf numFmtId="42" fontId="1" fillId="0" borderId="0" xfId="1" applyNumberFormat="1" applyFont="1" applyBorder="1" applyAlignment="1">
      <alignment horizontal="center"/>
    </xf>
    <xf numFmtId="164" fontId="1" fillId="0" borderId="0" xfId="1" applyNumberFormat="1" applyFont="1" applyBorder="1" applyAlignment="1">
      <alignment horizontal="center"/>
    </xf>
    <xf numFmtId="0" fontId="1" fillId="0" borderId="0" xfId="0" applyFont="1" applyAlignment="1">
      <alignment horizontal="right"/>
    </xf>
    <xf numFmtId="0" fontId="4" fillId="0" borderId="0" xfId="0" applyFont="1" applyBorder="1" applyAlignment="1">
      <alignment horizontal="right"/>
    </xf>
    <xf numFmtId="0" fontId="15" fillId="0" borderId="2" xfId="0" applyFont="1" applyBorder="1" applyAlignment="1">
      <alignment horizontal="center" vertical="top"/>
    </xf>
    <xf numFmtId="0" fontId="15" fillId="0" borderId="2" xfId="0" applyFont="1" applyBorder="1" applyAlignment="1">
      <alignment horizontal="center" vertical="top" wrapText="1"/>
    </xf>
    <xf numFmtId="0" fontId="4" fillId="0" borderId="0" xfId="0" applyFont="1" applyBorder="1" applyAlignment="1">
      <alignment vertical="top"/>
    </xf>
    <xf numFmtId="0" fontId="1" fillId="0" borderId="0" xfId="0" applyFont="1" applyAlignment="1">
      <alignment vertical="top"/>
    </xf>
    <xf numFmtId="0" fontId="1" fillId="0" borderId="0" xfId="0" applyFont="1" applyBorder="1" applyAlignment="1">
      <alignment vertical="top"/>
    </xf>
    <xf numFmtId="0" fontId="1" fillId="0" borderId="0" xfId="0" applyFont="1" applyAlignment="1">
      <alignment horizontal="center" vertical="top"/>
    </xf>
    <xf numFmtId="0" fontId="13" fillId="0" borderId="2" xfId="0" applyFont="1" applyBorder="1" applyAlignment="1">
      <alignment horizontal="center" vertical="top"/>
    </xf>
    <xf numFmtId="44" fontId="13" fillId="0" borderId="2" xfId="1" applyFont="1" applyBorder="1" applyAlignment="1">
      <alignment horizontal="right" vertical="top"/>
    </xf>
    <xf numFmtId="2" fontId="14" fillId="2" borderId="2" xfId="1" applyNumberFormat="1" applyFont="1" applyFill="1" applyBorder="1" applyAlignment="1">
      <alignment horizontal="center" vertical="top"/>
    </xf>
    <xf numFmtId="0" fontId="13" fillId="0" borderId="2" xfId="0" quotePrefix="1" applyFont="1" applyBorder="1" applyAlignment="1">
      <alignment horizontal="center" vertical="top" wrapText="1"/>
    </xf>
    <xf numFmtId="0" fontId="10" fillId="0" borderId="0" xfId="0" applyFont="1" applyAlignment="1">
      <alignment horizontal="center" vertical="top"/>
    </xf>
    <xf numFmtId="0" fontId="1" fillId="0" borderId="2" xfId="0" applyFont="1" applyBorder="1" applyAlignment="1">
      <alignment horizontal="center" vertical="top"/>
    </xf>
    <xf numFmtId="44" fontId="1" fillId="0" borderId="2" xfId="1" applyFont="1" applyBorder="1" applyAlignment="1">
      <alignment horizontal="right" vertical="top"/>
    </xf>
    <xf numFmtId="2" fontId="1" fillId="2" borderId="2" xfId="1" applyNumberFormat="1" applyFont="1" applyFill="1" applyBorder="1" applyAlignment="1">
      <alignment horizontal="center" vertical="top"/>
    </xf>
    <xf numFmtId="0" fontId="14" fillId="0" borderId="0" xfId="0" applyFont="1" applyAlignment="1">
      <alignment vertical="top"/>
    </xf>
    <xf numFmtId="0" fontId="1" fillId="0" borderId="2" xfId="0" applyFont="1" applyBorder="1" applyAlignment="1">
      <alignment vertical="top" wrapText="1"/>
    </xf>
    <xf numFmtId="0" fontId="2" fillId="0" borderId="0" xfId="0" applyFont="1" applyAlignment="1">
      <alignment vertical="top"/>
    </xf>
    <xf numFmtId="0" fontId="4" fillId="0" borderId="0" xfId="0" applyFont="1" applyBorder="1" applyAlignment="1">
      <alignment horizontal="right" vertical="top"/>
    </xf>
    <xf numFmtId="0" fontId="1" fillId="0" borderId="0" xfId="0" applyFont="1" applyAlignment="1">
      <alignment horizontal="right" vertical="top"/>
    </xf>
    <xf numFmtId="0" fontId="1" fillId="0" borderId="0" xfId="0" applyFont="1" applyBorder="1" applyAlignment="1">
      <alignment horizontal="center" vertical="top"/>
    </xf>
    <xf numFmtId="0" fontId="14" fillId="0" borderId="0" xfId="0" applyFont="1" applyAlignment="1">
      <alignment horizontal="right" vertical="top"/>
    </xf>
    <xf numFmtId="10" fontId="1" fillId="0" borderId="0" xfId="0" applyNumberFormat="1" applyFont="1" applyAlignment="1">
      <alignment horizontal="right" vertical="top"/>
    </xf>
    <xf numFmtId="0" fontId="9" fillId="0" borderId="0" xfId="0" applyFont="1" applyAlignment="1">
      <alignment vertical="top"/>
    </xf>
    <xf numFmtId="0" fontId="5" fillId="0" borderId="0" xfId="0" applyFont="1" applyAlignment="1">
      <alignment vertical="top"/>
    </xf>
    <xf numFmtId="44" fontId="1" fillId="0" borderId="2" xfId="1" applyFont="1" applyBorder="1" applyAlignment="1">
      <alignment vertical="top"/>
    </xf>
    <xf numFmtId="44" fontId="1" fillId="0" borderId="2" xfId="1" applyFont="1" applyBorder="1" applyAlignment="1">
      <alignment horizontal="left" vertical="top"/>
    </xf>
    <xf numFmtId="0" fontId="8" fillId="0" borderId="0" xfId="0" applyFont="1" applyAlignment="1">
      <alignment vertical="top"/>
    </xf>
    <xf numFmtId="0" fontId="7" fillId="0" borderId="0" xfId="0" applyFont="1" applyAlignment="1">
      <alignment vertical="top"/>
    </xf>
    <xf numFmtId="0" fontId="4" fillId="0" borderId="0" xfId="0" applyFont="1" applyAlignment="1">
      <alignment vertical="top"/>
    </xf>
    <xf numFmtId="0" fontId="11" fillId="0" borderId="2" xfId="0" applyFont="1" applyBorder="1" applyAlignment="1">
      <alignment horizontal="left" vertical="top" wrapText="1"/>
    </xf>
    <xf numFmtId="0" fontId="11" fillId="0" borderId="2" xfId="0" applyFont="1" applyBorder="1" applyAlignment="1">
      <alignment horizontal="center" vertical="top"/>
    </xf>
    <xf numFmtId="44" fontId="11" fillId="0" borderId="2" xfId="1" applyFont="1" applyBorder="1" applyAlignment="1">
      <alignment horizontal="right" vertical="top"/>
    </xf>
    <xf numFmtId="0" fontId="11" fillId="0" borderId="2" xfId="0" quotePrefix="1" applyFont="1" applyBorder="1" applyAlignment="1">
      <alignment horizontal="center" vertical="top" wrapText="1"/>
    </xf>
    <xf numFmtId="0" fontId="12" fillId="0" borderId="0" xfId="0" applyFont="1" applyAlignment="1">
      <alignment vertical="top"/>
    </xf>
    <xf numFmtId="0" fontId="1" fillId="0" borderId="0" xfId="0" applyFont="1" applyBorder="1" applyAlignment="1">
      <alignment horizontal="left" vertical="top" wrapText="1"/>
    </xf>
    <xf numFmtId="9" fontId="1" fillId="0" borderId="0" xfId="2" applyFont="1" applyFill="1" applyBorder="1" applyAlignment="1">
      <alignment horizontal="center" vertical="top"/>
    </xf>
    <xf numFmtId="0" fontId="4" fillId="0" borderId="0" xfId="0" applyFont="1" applyAlignment="1">
      <alignment horizontal="right" vertical="top"/>
    </xf>
    <xf numFmtId="0" fontId="13" fillId="0" borderId="2" xfId="0" applyFont="1" applyBorder="1" applyAlignment="1">
      <alignment horizontal="left" vertical="top" wrapText="1"/>
    </xf>
    <xf numFmtId="0" fontId="4" fillId="0" borderId="5" xfId="0" applyFont="1" applyBorder="1" applyAlignment="1">
      <alignment vertical="top"/>
    </xf>
    <xf numFmtId="0" fontId="13" fillId="0" borderId="10" xfId="0" applyFont="1" applyBorder="1" applyAlignment="1">
      <alignment horizontal="center" vertical="top" wrapText="1"/>
    </xf>
    <xf numFmtId="0" fontId="13" fillId="0" borderId="11" xfId="0" quotePrefix="1"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164" fontId="1" fillId="3" borderId="16" xfId="0" applyNumberFormat="1" applyFont="1" applyFill="1" applyBorder="1" applyAlignment="1">
      <alignment horizontal="right" vertical="top"/>
    </xf>
    <xf numFmtId="0" fontId="9" fillId="0" borderId="0" xfId="0" applyFont="1" applyBorder="1" applyAlignment="1">
      <alignment vertical="top"/>
    </xf>
    <xf numFmtId="0" fontId="4" fillId="0" borderId="7" xfId="0" applyFont="1" applyBorder="1" applyAlignment="1">
      <alignment horizontal="center" vertical="top"/>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14" fillId="2" borderId="11" xfId="0" applyFont="1" applyFill="1" applyBorder="1" applyAlignment="1">
      <alignment horizontal="right" vertical="top"/>
    </xf>
    <xf numFmtId="0" fontId="1" fillId="0" borderId="10" xfId="0" applyFont="1" applyBorder="1" applyAlignment="1">
      <alignment horizontal="center" vertical="top"/>
    </xf>
    <xf numFmtId="0" fontId="1" fillId="2" borderId="11" xfId="0" applyFont="1" applyFill="1" applyBorder="1" applyAlignment="1">
      <alignment horizontal="right" vertical="top"/>
    </xf>
    <xf numFmtId="44" fontId="1" fillId="3" borderId="16" xfId="1" applyFont="1" applyFill="1" applyBorder="1" applyAlignment="1">
      <alignment vertical="top"/>
    </xf>
    <xf numFmtId="0" fontId="4" fillId="0" borderId="18" xfId="0" applyFont="1" applyBorder="1" applyAlignment="1">
      <alignment horizontal="center" vertical="top"/>
    </xf>
    <xf numFmtId="0" fontId="4" fillId="0" borderId="19" xfId="0" applyFont="1" applyBorder="1" applyAlignment="1">
      <alignment horizontal="center" vertical="top"/>
    </xf>
    <xf numFmtId="0" fontId="1" fillId="0" borderId="5" xfId="0" applyFont="1" applyBorder="1" applyAlignment="1">
      <alignment horizontal="center" vertical="top"/>
    </xf>
    <xf numFmtId="0" fontId="4" fillId="0" borderId="16" xfId="0" applyFont="1" applyBorder="1" applyAlignment="1">
      <alignment vertical="top"/>
    </xf>
    <xf numFmtId="44" fontId="1" fillId="3" borderId="16" xfId="1" applyFont="1" applyFill="1" applyBorder="1" applyAlignment="1">
      <alignment horizontal="center" vertical="top"/>
    </xf>
    <xf numFmtId="0" fontId="1" fillId="2" borderId="6" xfId="0" applyFont="1" applyFill="1" applyBorder="1" applyAlignment="1">
      <alignment horizontal="right" vertical="top"/>
    </xf>
    <xf numFmtId="44" fontId="1" fillId="3" borderId="12" xfId="1" applyFont="1" applyFill="1" applyBorder="1" applyAlignment="1">
      <alignment horizontal="left" vertical="top"/>
    </xf>
    <xf numFmtId="0" fontId="1" fillId="0" borderId="20" xfId="0" applyFont="1" applyBorder="1" applyAlignment="1">
      <alignment horizontal="center" vertical="top"/>
    </xf>
    <xf numFmtId="0" fontId="4" fillId="0" borderId="21" xfId="0" applyFont="1" applyBorder="1" applyAlignment="1">
      <alignment vertical="top" wrapText="1"/>
    </xf>
    <xf numFmtId="0" fontId="1" fillId="2" borderId="22" xfId="0" applyFont="1" applyFill="1" applyBorder="1" applyAlignment="1">
      <alignment horizontal="right" vertical="top"/>
    </xf>
    <xf numFmtId="0" fontId="4" fillId="0" borderId="5" xfId="0" applyFont="1" applyBorder="1"/>
    <xf numFmtId="0" fontId="11" fillId="0" borderId="11" xfId="0" quotePrefix="1" applyFont="1" applyBorder="1" applyAlignment="1">
      <alignment horizontal="center" vertical="top" wrapText="1"/>
    </xf>
    <xf numFmtId="0" fontId="19" fillId="0" borderId="0" xfId="0" applyFont="1"/>
    <xf numFmtId="0" fontId="6" fillId="0" borderId="0" xfId="0" applyFont="1" applyBorder="1" applyAlignment="1">
      <alignment horizontal="right"/>
    </xf>
    <xf numFmtId="0" fontId="16" fillId="0" borderId="0" xfId="0" applyFont="1"/>
    <xf numFmtId="0" fontId="16" fillId="0" borderId="0" xfId="0" applyFont="1" applyBorder="1" applyAlignment="1">
      <alignment horizontal="center"/>
    </xf>
    <xf numFmtId="0" fontId="16" fillId="0" borderId="0" xfId="0" applyFont="1" applyAlignment="1">
      <alignment horizontal="right"/>
    </xf>
    <xf numFmtId="0" fontId="16" fillId="0" borderId="0" xfId="0" applyFont="1" applyBorder="1" applyAlignment="1"/>
    <xf numFmtId="0" fontId="16" fillId="0" borderId="0" xfId="0" applyFont="1" applyAlignment="1">
      <alignment horizontal="left"/>
    </xf>
    <xf numFmtId="0" fontId="20" fillId="0" borderId="0" xfId="0" applyFont="1" applyAlignment="1">
      <alignment horizontal="center"/>
    </xf>
    <xf numFmtId="0" fontId="6" fillId="0" borderId="0" xfId="0" applyFont="1"/>
    <xf numFmtId="0" fontId="16" fillId="0" borderId="0" xfId="0" applyFont="1" applyBorder="1"/>
    <xf numFmtId="0" fontId="16" fillId="0" borderId="0" xfId="0" applyFont="1" applyBorder="1" applyAlignment="1">
      <alignment horizontal="left"/>
    </xf>
    <xf numFmtId="0" fontId="6" fillId="0" borderId="0" xfId="0" applyFont="1" applyBorder="1" applyAlignment="1">
      <alignment vertical="top"/>
    </xf>
    <xf numFmtId="0" fontId="16" fillId="0" borderId="0" xfId="0" applyFont="1" applyAlignment="1">
      <alignment vertical="top"/>
    </xf>
    <xf numFmtId="164" fontId="16" fillId="0" borderId="6" xfId="1" applyNumberFormat="1" applyFont="1" applyBorder="1" applyAlignment="1">
      <alignment horizontal="left" vertical="top"/>
    </xf>
    <xf numFmtId="0" fontId="21" fillId="0" borderId="2" xfId="0" applyFont="1" applyBorder="1" applyAlignment="1">
      <alignment horizontal="left" vertical="top" wrapText="1"/>
    </xf>
    <xf numFmtId="0" fontId="19" fillId="0" borderId="0" xfId="0" applyFont="1" applyAlignment="1">
      <alignment vertical="top"/>
    </xf>
    <xf numFmtId="0" fontId="21" fillId="0" borderId="10" xfId="0" applyFont="1" applyBorder="1" applyAlignment="1">
      <alignment horizontal="center" vertical="top" wrapText="1"/>
    </xf>
    <xf numFmtId="0" fontId="21" fillId="0" borderId="2" xfId="0" applyFont="1" applyBorder="1" applyAlignment="1">
      <alignment horizontal="center" vertical="top"/>
    </xf>
    <xf numFmtId="44" fontId="21" fillId="0" borderId="2" xfId="1" applyFont="1" applyBorder="1" applyAlignment="1">
      <alignment horizontal="right" vertical="top"/>
    </xf>
    <xf numFmtId="2" fontId="22" fillId="2" borderId="2" xfId="1" applyNumberFormat="1" applyFont="1" applyFill="1" applyBorder="1" applyAlignment="1">
      <alignment horizontal="center" vertical="top"/>
    </xf>
    <xf numFmtId="0" fontId="21" fillId="0" borderId="11" xfId="0" applyFont="1" applyBorder="1" applyAlignment="1">
      <alignment horizontal="center" vertical="top"/>
    </xf>
    <xf numFmtId="0" fontId="22" fillId="0" borderId="0" xfId="0" applyFont="1" applyAlignment="1">
      <alignment vertical="top"/>
    </xf>
    <xf numFmtId="44" fontId="16" fillId="3" borderId="16" xfId="0" applyNumberFormat="1" applyFont="1" applyFill="1" applyBorder="1" applyAlignment="1">
      <alignment horizontal="left" vertical="top"/>
    </xf>
    <xf numFmtId="0" fontId="6" fillId="0" borderId="0" xfId="0" applyFont="1" applyAlignment="1">
      <alignment vertical="top"/>
    </xf>
    <xf numFmtId="0" fontId="16" fillId="0" borderId="0" xfId="0" applyFont="1" applyAlignment="1"/>
    <xf numFmtId="0" fontId="19" fillId="0" borderId="0" xfId="0" applyFont="1" applyAlignment="1"/>
    <xf numFmtId="0" fontId="6" fillId="0" borderId="0" xfId="0" applyFont="1" applyBorder="1"/>
    <xf numFmtId="42" fontId="16" fillId="0" borderId="0" xfId="1" applyNumberFormat="1" applyFont="1" applyBorder="1" applyAlignment="1">
      <alignment horizontal="center"/>
    </xf>
    <xf numFmtId="164" fontId="16" fillId="0" borderId="6" xfId="1" applyNumberFormat="1" applyFont="1" applyBorder="1" applyAlignment="1">
      <alignment horizontal="left"/>
    </xf>
    <xf numFmtId="0" fontId="14" fillId="0" borderId="2" xfId="0" applyFont="1" applyBorder="1" applyAlignment="1">
      <alignment horizontal="center"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4" fillId="0" borderId="23" xfId="0" applyFont="1" applyBorder="1" applyAlignment="1">
      <alignment horizontal="right" vertical="top"/>
    </xf>
    <xf numFmtId="0" fontId="16" fillId="0" borderId="17" xfId="0" applyFont="1" applyBorder="1" applyAlignment="1">
      <alignment horizontal="center" vertical="top"/>
    </xf>
    <xf numFmtId="0" fontId="1" fillId="0" borderId="20" xfId="0" applyFont="1" applyBorder="1" applyAlignment="1">
      <alignment vertical="top"/>
    </xf>
    <xf numFmtId="0" fontId="6" fillId="0" borderId="24" xfId="0" applyFont="1" applyBorder="1" applyAlignment="1">
      <alignment horizontal="left" vertical="top" wrapText="1"/>
    </xf>
    <xf numFmtId="0" fontId="1" fillId="0" borderId="25" xfId="0" applyFont="1" applyBorder="1" applyAlignment="1">
      <alignment vertical="top"/>
    </xf>
    <xf numFmtId="0" fontId="16" fillId="0" borderId="25" xfId="0" applyFont="1" applyBorder="1" applyAlignment="1">
      <alignment vertical="top"/>
    </xf>
    <xf numFmtId="0" fontId="1" fillId="0" borderId="2"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vertical="top" wrapText="1"/>
    </xf>
    <xf numFmtId="10" fontId="1" fillId="3" borderId="16" xfId="2" applyNumberFormat="1" applyFont="1" applyFill="1" applyBorder="1" applyAlignment="1">
      <alignment vertical="top"/>
    </xf>
    <xf numFmtId="10" fontId="1" fillId="3" borderId="6" xfId="2" applyNumberFormat="1" applyFont="1" applyFill="1" applyBorder="1" applyAlignment="1">
      <alignment vertical="top"/>
    </xf>
    <xf numFmtId="10" fontId="1" fillId="3" borderId="11" xfId="2" applyNumberFormat="1" applyFont="1" applyFill="1" applyBorder="1" applyAlignment="1">
      <alignment vertical="top"/>
    </xf>
    <xf numFmtId="10" fontId="1" fillId="3" borderId="13" xfId="2" applyNumberFormat="1" applyFont="1" applyFill="1" applyBorder="1" applyAlignment="1">
      <alignment vertical="top"/>
    </xf>
    <xf numFmtId="10" fontId="16" fillId="3" borderId="6" xfId="2" applyNumberFormat="1" applyFont="1" applyFill="1" applyBorder="1" applyAlignment="1">
      <alignment vertical="top"/>
    </xf>
    <xf numFmtId="44" fontId="1" fillId="3" borderId="21" xfId="1" applyFont="1" applyFill="1" applyBorder="1" applyAlignment="1">
      <alignment horizontal="left" vertical="top"/>
    </xf>
    <xf numFmtId="164" fontId="1" fillId="3" borderId="6" xfId="0" applyNumberFormat="1" applyFont="1" applyFill="1" applyBorder="1" applyAlignment="1">
      <alignment horizontal="right" vertical="top"/>
    </xf>
    <xf numFmtId="0" fontId="16" fillId="0" borderId="1" xfId="0" applyFont="1" applyBorder="1" applyAlignment="1">
      <alignment horizontal="center"/>
    </xf>
    <xf numFmtId="0" fontId="16" fillId="0" borderId="3" xfId="0" applyFont="1" applyBorder="1" applyAlignment="1">
      <alignment horizontal="center"/>
    </xf>
    <xf numFmtId="0" fontId="1" fillId="0" borderId="3" xfId="0" applyFont="1" applyBorder="1" applyAlignment="1">
      <alignment horizontal="center"/>
    </xf>
    <xf numFmtId="2" fontId="21" fillId="0" borderId="2" xfId="1" applyNumberFormat="1" applyFont="1" applyFill="1" applyBorder="1" applyAlignment="1">
      <alignment horizontal="left" vertical="top" wrapText="1"/>
    </xf>
    <xf numFmtId="0" fontId="4" fillId="0" borderId="7" xfId="0" applyFont="1" applyBorder="1" applyAlignment="1">
      <alignment horizontal="center" vertical="top" wrapText="1"/>
    </xf>
    <xf numFmtId="0" fontId="4" fillId="0" borderId="10" xfId="0" applyFont="1" applyBorder="1" applyAlignment="1">
      <alignment horizontal="center" vertical="top" wrapText="1"/>
    </xf>
    <xf numFmtId="0" fontId="4" fillId="0" borderId="8" xfId="0" applyFont="1" applyBorder="1" applyAlignment="1">
      <alignment horizontal="center" vertical="top" wrapText="1"/>
    </xf>
    <xf numFmtId="0" fontId="4" fillId="0" borderId="2" xfId="0" applyFont="1" applyBorder="1" applyAlignment="1">
      <alignment horizontal="center"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4" fillId="0" borderId="8" xfId="0" applyFont="1" applyBorder="1" applyAlignment="1">
      <alignment horizontal="center" vertical="top"/>
    </xf>
    <xf numFmtId="0" fontId="4" fillId="0" borderId="2" xfId="0" applyFont="1" applyBorder="1" applyAlignment="1">
      <alignment horizontal="center" vertical="top"/>
    </xf>
    <xf numFmtId="0" fontId="16" fillId="0" borderId="0" xfId="0" applyFont="1" applyBorder="1" applyAlignment="1">
      <alignment horizontal="left" wrapText="1"/>
    </xf>
    <xf numFmtId="0" fontId="6" fillId="0" borderId="0" xfId="0" applyFont="1" applyAlignment="1">
      <alignment horizontal="left"/>
    </xf>
    <xf numFmtId="2" fontId="1" fillId="0" borderId="2" xfId="1" applyNumberFormat="1"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15" xfId="0" applyFont="1" applyFill="1" applyBorder="1" applyAlignment="1">
      <alignment horizontal="left" vertical="top" wrapText="1"/>
    </xf>
    <xf numFmtId="0" fontId="4" fillId="0" borderId="5" xfId="0" applyFont="1" applyBorder="1" applyAlignment="1">
      <alignment horizontal="right" vertical="top"/>
    </xf>
    <xf numFmtId="0" fontId="4" fillId="0" borderId="16" xfId="0" applyFont="1" applyBorder="1" applyAlignment="1">
      <alignment horizontal="right" vertical="top"/>
    </xf>
    <xf numFmtId="9" fontId="1" fillId="0" borderId="16" xfId="2" applyFont="1" applyFill="1" applyBorder="1" applyAlignment="1">
      <alignment horizontal="center" vertical="top"/>
    </xf>
    <xf numFmtId="9" fontId="1" fillId="0" borderId="6" xfId="2" applyFont="1" applyFill="1" applyBorder="1" applyAlignment="1">
      <alignment horizontal="center" vertical="top"/>
    </xf>
    <xf numFmtId="0" fontId="4" fillId="0" borderId="0" xfId="0" applyFont="1" applyAlignment="1">
      <alignment horizontal="left" vertical="top"/>
    </xf>
    <xf numFmtId="0" fontId="13" fillId="0" borderId="2" xfId="0" applyFont="1" applyBorder="1" applyAlignment="1">
      <alignment horizontal="left" vertical="top" wrapText="1"/>
    </xf>
    <xf numFmtId="0" fontId="1" fillId="0" borderId="2" xfId="0" applyFont="1" applyBorder="1" applyAlignment="1">
      <alignment horizontal="left" vertical="top" wrapText="1"/>
    </xf>
    <xf numFmtId="0" fontId="4" fillId="0" borderId="5" xfId="0" applyFont="1" applyBorder="1" applyAlignment="1">
      <alignment horizontal="center" vertical="top"/>
    </xf>
    <xf numFmtId="0" fontId="4" fillId="0" borderId="16" xfId="0" applyFont="1" applyBorder="1" applyAlignment="1">
      <alignment horizontal="center" vertical="top"/>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4" fillId="0" borderId="9" xfId="0" applyFont="1" applyBorder="1" applyAlignment="1">
      <alignment horizontal="center" vertical="top" wrapText="1"/>
    </xf>
    <xf numFmtId="0" fontId="4" fillId="0" borderId="11" xfId="0" applyFont="1" applyBorder="1" applyAlignment="1">
      <alignment horizontal="center" vertical="top"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1" fillId="0" borderId="16" xfId="0" applyFont="1" applyBorder="1" applyAlignment="1">
      <alignment horizontal="center" vertical="top"/>
    </xf>
    <xf numFmtId="0" fontId="1" fillId="0" borderId="6" xfId="0" applyFont="1" applyBorder="1" applyAlignment="1">
      <alignment horizontal="center" vertical="top"/>
    </xf>
    <xf numFmtId="0" fontId="6" fillId="0" borderId="0" xfId="0" applyFont="1" applyAlignment="1">
      <alignment horizontal="left" vertical="top"/>
    </xf>
    <xf numFmtId="0" fontId="1" fillId="0" borderId="26" xfId="0" applyFont="1" applyBorder="1" applyAlignment="1">
      <alignment horizontal="left" vertical="top"/>
    </xf>
    <xf numFmtId="0" fontId="1" fillId="0" borderId="27" xfId="0" applyFont="1" applyBorder="1" applyAlignment="1">
      <alignment horizontal="left" vertical="top"/>
    </xf>
    <xf numFmtId="0" fontId="1" fillId="0" borderId="28" xfId="0" applyFont="1" applyBorder="1" applyAlignment="1">
      <alignment horizontal="left" vertical="top"/>
    </xf>
    <xf numFmtId="0" fontId="9" fillId="0" borderId="26" xfId="0" applyFont="1" applyBorder="1" applyAlignment="1">
      <alignment horizontal="left" vertical="top"/>
    </xf>
    <xf numFmtId="0" fontId="9" fillId="0" borderId="27" xfId="0" applyFont="1" applyBorder="1" applyAlignment="1">
      <alignment horizontal="left" vertical="top"/>
    </xf>
    <xf numFmtId="0" fontId="9" fillId="0" borderId="28" xfId="0" applyFont="1" applyBorder="1" applyAlignment="1">
      <alignment horizontal="left" vertical="top"/>
    </xf>
    <xf numFmtId="0" fontId="20" fillId="0" borderId="0" xfId="0" applyFont="1" applyAlignment="1">
      <alignment horizontal="center"/>
    </xf>
    <xf numFmtId="0" fontId="6" fillId="0" borderId="10" xfId="0" applyFont="1" applyBorder="1" applyAlignment="1">
      <alignment horizontal="left" vertical="top"/>
    </xf>
    <xf numFmtId="0" fontId="6" fillId="0" borderId="2" xfId="0" applyFont="1" applyBorder="1" applyAlignment="1">
      <alignment horizontal="left" vertical="top"/>
    </xf>
    <xf numFmtId="0" fontId="6" fillId="0" borderId="11" xfId="0" applyFont="1" applyBorder="1" applyAlignment="1">
      <alignment horizontal="left" vertical="top"/>
    </xf>
    <xf numFmtId="0" fontId="16" fillId="0" borderId="0" xfId="0" applyFont="1" applyAlignment="1">
      <alignment horizontal="left" wrapText="1"/>
    </xf>
  </cellXfs>
  <cellStyles count="3">
    <cellStyle name="一般" xfId="0" builtinId="0"/>
    <cellStyle name="百分比" xfId="2" builtinId="5"/>
    <cellStyle name="貨幣" xfId="1" builtinId="4"/>
  </cellStyles>
  <dxfs count="6">
    <dxf>
      <font>
        <color rgb="FFFF0000"/>
      </font>
      <numFmt numFmtId="14" formatCode="0.00%"/>
    </dxf>
    <dxf>
      <font>
        <color rgb="FFFF0000"/>
      </font>
    </dxf>
    <dxf>
      <font>
        <color rgb="FFFF0000"/>
      </font>
      <fill>
        <patternFill patternType="solid">
          <bgColor theme="7" tint="0.79998168889431442"/>
        </patternFill>
      </fill>
    </dxf>
    <dxf>
      <font>
        <color rgb="FFFF0000"/>
      </font>
      <numFmt numFmtId="2" formatCode="0.00"/>
    </dxf>
    <dxf>
      <font>
        <color rgb="FFFF0000"/>
      </font>
      <numFmt numFmtId="14" formatCode="0.00%"/>
    </dxf>
    <dxf>
      <font>
        <color rgb="FFFF0000"/>
      </font>
      <numFmt numFmtId="14" formatCode="0.00%"/>
    </dxf>
  </dxfs>
  <tableStyles count="0" defaultTableStyle="TableStyleMedium2" defaultPivotStyle="PivotStyleLight16"/>
  <colors>
    <mruColors>
      <color rgb="FF4D4D4D"/>
      <color rgb="FF5F5F5F"/>
      <color rgb="FF0000FF"/>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58C8-F41F-4197-83F2-F47ABD54A919}">
  <sheetPr>
    <pageSetUpPr fitToPage="1"/>
  </sheetPr>
  <dimension ref="A1:M86"/>
  <sheetViews>
    <sheetView tabSelected="1" zoomScaleNormal="100" workbookViewId="0">
      <selection activeCell="A4" sqref="A4"/>
    </sheetView>
  </sheetViews>
  <sheetFormatPr defaultColWidth="9" defaultRowHeight="16.5"/>
  <cols>
    <col min="1" max="1" width="8.125" style="1" customWidth="1"/>
    <col min="2" max="2" width="31.125" style="1" customWidth="1"/>
    <col min="3" max="3" width="13.625" style="1" customWidth="1"/>
    <col min="4" max="4" width="17" style="1" customWidth="1"/>
    <col min="5" max="5" width="16.875" style="1" customWidth="1"/>
    <col min="6" max="6" width="16.625" style="1" customWidth="1"/>
    <col min="7" max="7" width="16.875" style="1" customWidth="1"/>
    <col min="8" max="8" width="15.375" style="1" customWidth="1"/>
    <col min="9" max="9" width="10.875" style="1" customWidth="1"/>
    <col min="10" max="10" width="21.125" style="1" customWidth="1"/>
    <col min="11" max="11" width="27.625" style="1" customWidth="1"/>
    <col min="12" max="12" width="23.625" style="1" customWidth="1"/>
    <col min="13" max="13" width="19.125" style="1" customWidth="1"/>
    <col min="14" max="16384" width="9" style="1"/>
  </cols>
  <sheetData>
    <row r="1" spans="1:13" s="74" customFormat="1">
      <c r="A1" s="165" t="s">
        <v>77</v>
      </c>
      <c r="B1" s="165"/>
      <c r="C1" s="165"/>
      <c r="D1" s="165"/>
      <c r="E1" s="165"/>
      <c r="F1" s="165"/>
      <c r="G1" s="165"/>
      <c r="H1" s="165"/>
      <c r="I1" s="165"/>
      <c r="J1" s="165"/>
      <c r="K1" s="165"/>
      <c r="L1" s="165"/>
      <c r="M1" s="165"/>
    </row>
    <row r="2" spans="1:13" s="74" customFormat="1">
      <c r="A2" s="165" t="s">
        <v>67</v>
      </c>
      <c r="B2" s="165"/>
      <c r="C2" s="165"/>
      <c r="D2" s="165"/>
      <c r="E2" s="165"/>
      <c r="F2" s="165"/>
      <c r="G2" s="165"/>
      <c r="H2" s="165"/>
      <c r="I2" s="165"/>
      <c r="J2" s="165"/>
      <c r="K2" s="165"/>
      <c r="L2" s="165"/>
      <c r="M2" s="165"/>
    </row>
    <row r="3" spans="1:13" s="74" customFormat="1">
      <c r="A3" s="165" t="s">
        <v>5</v>
      </c>
      <c r="B3" s="165"/>
      <c r="C3" s="165"/>
      <c r="D3" s="165"/>
      <c r="E3" s="165"/>
      <c r="F3" s="165"/>
      <c r="G3" s="165"/>
      <c r="H3" s="165"/>
      <c r="I3" s="165"/>
      <c r="J3" s="165"/>
      <c r="K3" s="165"/>
      <c r="L3" s="165"/>
      <c r="M3" s="165"/>
    </row>
    <row r="4" spans="1:13" s="74" customFormat="1" ht="8.25" customHeight="1">
      <c r="A4" s="81"/>
      <c r="B4" s="81"/>
      <c r="C4" s="81"/>
      <c r="D4" s="81"/>
      <c r="E4" s="81"/>
      <c r="F4" s="81"/>
      <c r="G4" s="81"/>
      <c r="H4" s="81"/>
      <c r="I4" s="81"/>
      <c r="J4" s="81"/>
      <c r="K4" s="81"/>
      <c r="L4" s="81"/>
      <c r="M4" s="81"/>
    </row>
    <row r="5" spans="1:13" s="74" customFormat="1">
      <c r="A5" s="82" t="s">
        <v>6</v>
      </c>
      <c r="B5" s="76"/>
      <c r="C5" s="76"/>
      <c r="D5" s="76"/>
      <c r="E5" s="76"/>
      <c r="F5" s="76"/>
      <c r="G5" s="76"/>
      <c r="H5" s="76"/>
      <c r="I5" s="76"/>
      <c r="J5" s="76"/>
      <c r="K5" s="76"/>
      <c r="L5" s="76"/>
      <c r="M5" s="76"/>
    </row>
    <row r="6" spans="1:13" s="76" customFormat="1" ht="48.75" customHeight="1">
      <c r="A6" s="169" t="s">
        <v>72</v>
      </c>
      <c r="B6" s="169"/>
      <c r="C6" s="169"/>
      <c r="D6" s="169"/>
      <c r="E6" s="169"/>
      <c r="F6" s="169"/>
      <c r="G6" s="169"/>
      <c r="H6" s="169"/>
      <c r="I6" s="169"/>
      <c r="J6" s="169"/>
      <c r="K6" s="169"/>
      <c r="L6" s="169"/>
      <c r="M6" s="169"/>
    </row>
    <row r="7" spans="1:13" s="76" customFormat="1" ht="6.75" customHeight="1">
      <c r="A7" s="169"/>
      <c r="B7" s="169"/>
      <c r="C7" s="169"/>
      <c r="D7" s="169"/>
      <c r="E7" s="169"/>
      <c r="F7" s="169"/>
      <c r="G7" s="169"/>
      <c r="H7" s="169"/>
      <c r="I7" s="169"/>
      <c r="J7" s="169"/>
      <c r="K7" s="169"/>
      <c r="L7" s="169"/>
      <c r="M7" s="169"/>
    </row>
    <row r="8" spans="1:13" s="76" customFormat="1" ht="14.25" customHeight="1">
      <c r="A8" s="83" t="s">
        <v>74</v>
      </c>
      <c r="B8" s="84"/>
      <c r="C8" s="84"/>
      <c r="D8" s="84"/>
      <c r="E8" s="84"/>
      <c r="F8" s="84"/>
      <c r="G8" s="84"/>
      <c r="H8" s="84"/>
      <c r="I8" s="84"/>
      <c r="J8" s="83"/>
      <c r="K8" s="83"/>
    </row>
    <row r="9" spans="1:13" s="76" customFormat="1" ht="14.25" customHeight="1">
      <c r="A9" s="83"/>
      <c r="B9" s="84"/>
      <c r="C9" s="84"/>
      <c r="D9" s="84"/>
      <c r="E9" s="84"/>
      <c r="F9" s="84"/>
      <c r="G9" s="84"/>
      <c r="H9" s="84"/>
      <c r="I9" s="84"/>
      <c r="J9" s="83"/>
      <c r="K9" s="83"/>
    </row>
    <row r="10" spans="1:13" s="86" customFormat="1" thickBot="1">
      <c r="A10" s="85" t="s">
        <v>64</v>
      </c>
      <c r="B10" s="85"/>
    </row>
    <row r="11" spans="1:13" s="13" customFormat="1" thickBot="1">
      <c r="A11" s="48" t="s">
        <v>7</v>
      </c>
      <c r="B11" s="87">
        <v>0</v>
      </c>
    </row>
    <row r="12" spans="1:13" s="13" customFormat="1" ht="15.75"/>
    <row r="13" spans="1:13" s="13" customFormat="1" thickBot="1">
      <c r="A13" s="12" t="s">
        <v>8</v>
      </c>
      <c r="B13" s="12"/>
      <c r="C13" s="14"/>
      <c r="D13" s="14"/>
      <c r="E13" s="14"/>
      <c r="F13" s="14"/>
      <c r="G13" s="14"/>
      <c r="H13" s="14"/>
      <c r="I13" s="14"/>
      <c r="J13" s="14"/>
      <c r="K13" s="14"/>
    </row>
    <row r="14" spans="1:13" s="13" customFormat="1" ht="21" customHeight="1">
      <c r="A14" s="126" t="s">
        <v>9</v>
      </c>
      <c r="B14" s="128" t="s">
        <v>41</v>
      </c>
      <c r="C14" s="130" t="s">
        <v>10</v>
      </c>
      <c r="D14" s="132" t="s">
        <v>27</v>
      </c>
      <c r="E14" s="128" t="s">
        <v>65</v>
      </c>
      <c r="F14" s="128"/>
      <c r="G14" s="128"/>
      <c r="H14" s="128" t="s">
        <v>56</v>
      </c>
      <c r="I14" s="128" t="s">
        <v>31</v>
      </c>
      <c r="J14" s="128" t="s">
        <v>39</v>
      </c>
      <c r="K14" s="130" t="s">
        <v>12</v>
      </c>
      <c r="L14" s="128" t="s">
        <v>57</v>
      </c>
      <c r="M14" s="151" t="s">
        <v>43</v>
      </c>
    </row>
    <row r="15" spans="1:13" s="15" customFormat="1" ht="55.5" customHeight="1" thickBot="1">
      <c r="A15" s="127"/>
      <c r="B15" s="129"/>
      <c r="C15" s="131"/>
      <c r="D15" s="133"/>
      <c r="E15" s="10" t="s">
        <v>11</v>
      </c>
      <c r="F15" s="11" t="s">
        <v>45</v>
      </c>
      <c r="G15" s="11" t="s">
        <v>33</v>
      </c>
      <c r="H15" s="129"/>
      <c r="I15" s="129"/>
      <c r="J15" s="129"/>
      <c r="K15" s="131"/>
      <c r="L15" s="129"/>
      <c r="M15" s="152"/>
    </row>
    <row r="16" spans="1:13" s="86" customFormat="1" ht="15.75">
      <c r="A16" s="153" t="s">
        <v>68</v>
      </c>
      <c r="B16" s="154"/>
      <c r="C16" s="154"/>
      <c r="D16" s="154"/>
      <c r="E16" s="154"/>
      <c r="F16" s="154"/>
      <c r="G16" s="154"/>
      <c r="H16" s="154"/>
      <c r="I16" s="154"/>
      <c r="J16" s="154"/>
      <c r="K16" s="154"/>
      <c r="L16" s="154"/>
      <c r="M16" s="155"/>
    </row>
    <row r="17" spans="1:13" s="24" customFormat="1" ht="30">
      <c r="A17" s="49" t="s">
        <v>15</v>
      </c>
      <c r="B17" s="47" t="s">
        <v>14</v>
      </c>
      <c r="C17" s="16" t="s">
        <v>18</v>
      </c>
      <c r="D17" s="16" t="s">
        <v>1</v>
      </c>
      <c r="E17" s="16">
        <v>55</v>
      </c>
      <c r="F17" s="16">
        <v>50</v>
      </c>
      <c r="G17" s="16">
        <v>10</v>
      </c>
      <c r="H17" s="17">
        <v>11500</v>
      </c>
      <c r="I17" s="18"/>
      <c r="J17" s="88" t="s">
        <v>49</v>
      </c>
      <c r="K17" s="16" t="s">
        <v>47</v>
      </c>
      <c r="L17" s="19" t="s">
        <v>3</v>
      </c>
      <c r="M17" s="50" t="s">
        <v>3</v>
      </c>
    </row>
    <row r="18" spans="1:13" s="13" customFormat="1" ht="15.75">
      <c r="A18" s="51">
        <v>1</v>
      </c>
      <c r="B18" s="112"/>
      <c r="C18" s="21"/>
      <c r="D18" s="21"/>
      <c r="E18" s="21"/>
      <c r="F18" s="21"/>
      <c r="G18" s="21"/>
      <c r="H18" s="22"/>
      <c r="I18" s="23"/>
      <c r="J18" s="113"/>
      <c r="K18" s="103"/>
      <c r="L18" s="114"/>
      <c r="M18" s="52"/>
    </row>
    <row r="19" spans="1:13" s="13" customFormat="1" ht="15.75">
      <c r="A19" s="51">
        <v>2</v>
      </c>
      <c r="B19" s="112"/>
      <c r="C19" s="21"/>
      <c r="D19" s="21"/>
      <c r="E19" s="21"/>
      <c r="F19" s="21"/>
      <c r="G19" s="21"/>
      <c r="H19" s="22"/>
      <c r="I19" s="23"/>
      <c r="J19" s="113"/>
      <c r="K19" s="103"/>
      <c r="L19" s="114"/>
      <c r="M19" s="52"/>
    </row>
    <row r="20" spans="1:13" s="13" customFormat="1" ht="15.75">
      <c r="A20" s="51"/>
      <c r="B20" s="112"/>
      <c r="C20" s="21"/>
      <c r="D20" s="21"/>
      <c r="E20" s="21"/>
      <c r="F20" s="21"/>
      <c r="G20" s="21"/>
      <c r="H20" s="22"/>
      <c r="I20" s="23"/>
      <c r="J20" s="113"/>
      <c r="K20" s="103"/>
      <c r="L20" s="114"/>
      <c r="M20" s="52"/>
    </row>
    <row r="21" spans="1:13" s="26" customFormat="1" ht="16.5" customHeight="1" thickBot="1">
      <c r="A21" s="137" t="s">
        <v>34</v>
      </c>
      <c r="B21" s="138"/>
      <c r="C21" s="138"/>
      <c r="D21" s="138"/>
      <c r="E21" s="138"/>
      <c r="F21" s="138"/>
      <c r="G21" s="138"/>
      <c r="H21" s="138"/>
      <c r="I21" s="138"/>
      <c r="J21" s="138"/>
      <c r="K21" s="138"/>
      <c r="L21" s="138"/>
      <c r="M21" s="139"/>
    </row>
    <row r="22" spans="1:13" s="15" customFormat="1" thickBot="1">
      <c r="A22" s="140" t="s">
        <v>32</v>
      </c>
      <c r="B22" s="141"/>
      <c r="C22" s="141"/>
      <c r="D22" s="141"/>
      <c r="E22" s="141"/>
      <c r="F22" s="141"/>
      <c r="G22" s="141"/>
      <c r="H22" s="53">
        <f>SUM(H18:H20)</f>
        <v>0</v>
      </c>
      <c r="I22" s="115">
        <f>IFERROR((H22/$B$11),0)</f>
        <v>0</v>
      </c>
      <c r="J22" s="156"/>
      <c r="K22" s="156"/>
      <c r="L22" s="156"/>
      <c r="M22" s="157"/>
    </row>
    <row r="23" spans="1:13" s="89" customFormat="1">
      <c r="A23" s="153" t="s">
        <v>69</v>
      </c>
      <c r="B23" s="154"/>
      <c r="C23" s="154"/>
      <c r="D23" s="154"/>
      <c r="E23" s="154"/>
      <c r="F23" s="154"/>
      <c r="G23" s="154"/>
      <c r="H23" s="154"/>
      <c r="I23" s="154"/>
      <c r="J23" s="154"/>
      <c r="K23" s="154"/>
      <c r="L23" s="154"/>
      <c r="M23" s="155"/>
    </row>
    <row r="24" spans="1:13" s="95" customFormat="1" ht="48" customHeight="1">
      <c r="A24" s="90" t="s">
        <v>15</v>
      </c>
      <c r="B24" s="88" t="s">
        <v>16</v>
      </c>
      <c r="C24" s="91" t="s">
        <v>18</v>
      </c>
      <c r="D24" s="91" t="s">
        <v>2</v>
      </c>
      <c r="E24" s="91">
        <v>10</v>
      </c>
      <c r="F24" s="91">
        <v>20</v>
      </c>
      <c r="G24" s="91">
        <v>10</v>
      </c>
      <c r="H24" s="92">
        <v>8000</v>
      </c>
      <c r="I24" s="93"/>
      <c r="J24" s="88" t="s">
        <v>51</v>
      </c>
      <c r="K24" s="16" t="s">
        <v>63</v>
      </c>
      <c r="L24" s="88" t="s">
        <v>52</v>
      </c>
      <c r="M24" s="94" t="s">
        <v>20</v>
      </c>
    </row>
    <row r="25" spans="1:13" s="13" customFormat="1" ht="15.75">
      <c r="A25" s="51">
        <v>1</v>
      </c>
      <c r="B25" s="112"/>
      <c r="C25" s="21"/>
      <c r="D25" s="21"/>
      <c r="E25" s="21"/>
      <c r="F25" s="21"/>
      <c r="G25" s="21"/>
      <c r="H25" s="22"/>
      <c r="I25" s="23"/>
      <c r="J25" s="113"/>
      <c r="K25" s="103"/>
      <c r="L25" s="114"/>
      <c r="M25" s="52"/>
    </row>
    <row r="26" spans="1:13" s="13" customFormat="1" ht="15.75">
      <c r="A26" s="51">
        <v>2</v>
      </c>
      <c r="B26" s="112"/>
      <c r="C26" s="21"/>
      <c r="D26" s="21"/>
      <c r="E26" s="21"/>
      <c r="F26" s="21"/>
      <c r="G26" s="21"/>
      <c r="H26" s="22"/>
      <c r="I26" s="23"/>
      <c r="J26" s="113"/>
      <c r="K26" s="103"/>
      <c r="L26" s="114"/>
      <c r="M26" s="52"/>
    </row>
    <row r="27" spans="1:13" s="13" customFormat="1" ht="15.75">
      <c r="A27" s="51"/>
      <c r="B27" s="112"/>
      <c r="C27" s="21"/>
      <c r="D27" s="21"/>
      <c r="E27" s="21"/>
      <c r="F27" s="21"/>
      <c r="G27" s="21"/>
      <c r="H27" s="22"/>
      <c r="I27" s="23"/>
      <c r="J27" s="113"/>
      <c r="K27" s="103"/>
      <c r="L27" s="114"/>
      <c r="M27" s="52"/>
    </row>
    <row r="28" spans="1:13" s="26" customFormat="1" ht="16.5" customHeight="1" thickBot="1">
      <c r="A28" s="137" t="s">
        <v>34</v>
      </c>
      <c r="B28" s="138"/>
      <c r="C28" s="138"/>
      <c r="D28" s="138"/>
      <c r="E28" s="138"/>
      <c r="F28" s="138"/>
      <c r="G28" s="138"/>
      <c r="H28" s="138"/>
      <c r="I28" s="138"/>
      <c r="J28" s="138"/>
      <c r="K28" s="138"/>
      <c r="L28" s="138"/>
      <c r="M28" s="139"/>
    </row>
    <row r="29" spans="1:13" s="15" customFormat="1" thickBot="1">
      <c r="A29" s="140" t="s">
        <v>32</v>
      </c>
      <c r="B29" s="141"/>
      <c r="C29" s="141"/>
      <c r="D29" s="141"/>
      <c r="E29" s="141"/>
      <c r="F29" s="141"/>
      <c r="G29" s="141"/>
      <c r="H29" s="53">
        <f>SUM(H25:H27)</f>
        <v>0</v>
      </c>
      <c r="I29" s="115">
        <f>IFERROR((H29/$B$11),0)</f>
        <v>0</v>
      </c>
      <c r="J29" s="159"/>
      <c r="K29" s="160"/>
      <c r="L29" s="160"/>
      <c r="M29" s="161"/>
    </row>
    <row r="30" spans="1:13" s="86" customFormat="1" ht="15.75">
      <c r="A30" s="166" t="s">
        <v>70</v>
      </c>
      <c r="B30" s="167"/>
      <c r="C30" s="167"/>
      <c r="D30" s="167"/>
      <c r="E30" s="167"/>
      <c r="F30" s="167"/>
      <c r="G30" s="167"/>
      <c r="H30" s="167"/>
      <c r="I30" s="167"/>
      <c r="J30" s="167"/>
      <c r="K30" s="167"/>
      <c r="L30" s="167"/>
      <c r="M30" s="168"/>
    </row>
    <row r="31" spans="1:13" s="20" customFormat="1" ht="33" customHeight="1">
      <c r="A31" s="49" t="s">
        <v>15</v>
      </c>
      <c r="B31" s="47" t="s">
        <v>13</v>
      </c>
      <c r="C31" s="16" t="s">
        <v>18</v>
      </c>
      <c r="D31" s="16" t="s">
        <v>0</v>
      </c>
      <c r="E31" s="16">
        <v>35</v>
      </c>
      <c r="F31" s="16">
        <v>25</v>
      </c>
      <c r="G31" s="16">
        <v>20</v>
      </c>
      <c r="H31" s="17">
        <v>4000</v>
      </c>
      <c r="I31" s="18"/>
      <c r="J31" s="88" t="s">
        <v>48</v>
      </c>
      <c r="K31" s="16" t="s">
        <v>50</v>
      </c>
      <c r="L31" s="19" t="s">
        <v>3</v>
      </c>
      <c r="M31" s="50" t="s">
        <v>3</v>
      </c>
    </row>
    <row r="32" spans="1:13" s="15" customFormat="1" ht="15.75">
      <c r="A32" s="51">
        <v>1</v>
      </c>
      <c r="B32" s="112"/>
      <c r="C32" s="21"/>
      <c r="D32" s="21"/>
      <c r="E32" s="21"/>
      <c r="F32" s="21"/>
      <c r="G32" s="21"/>
      <c r="H32" s="22"/>
      <c r="I32" s="23"/>
      <c r="J32" s="113"/>
      <c r="K32" s="103"/>
      <c r="L32" s="114"/>
      <c r="M32" s="52"/>
    </row>
    <row r="33" spans="1:13" s="15" customFormat="1" ht="15.75">
      <c r="A33" s="51">
        <v>2</v>
      </c>
      <c r="B33" s="112"/>
      <c r="C33" s="21"/>
      <c r="D33" s="21"/>
      <c r="E33" s="21"/>
      <c r="F33" s="21"/>
      <c r="G33" s="21"/>
      <c r="H33" s="22"/>
      <c r="I33" s="23"/>
      <c r="J33" s="113"/>
      <c r="K33" s="103"/>
      <c r="L33" s="114"/>
      <c r="M33" s="52"/>
    </row>
    <row r="34" spans="1:13" s="15" customFormat="1" ht="15.75">
      <c r="A34" s="51"/>
      <c r="B34" s="112"/>
      <c r="C34" s="21"/>
      <c r="D34" s="21"/>
      <c r="E34" s="21"/>
      <c r="F34" s="21"/>
      <c r="G34" s="21"/>
      <c r="H34" s="22"/>
      <c r="I34" s="23"/>
      <c r="J34" s="113"/>
      <c r="K34" s="103"/>
      <c r="L34" s="114"/>
      <c r="M34" s="52"/>
    </row>
    <row r="35" spans="1:13" s="15" customFormat="1" ht="15.75" customHeight="1" thickBot="1">
      <c r="A35" s="137" t="s">
        <v>34</v>
      </c>
      <c r="B35" s="138"/>
      <c r="C35" s="138"/>
      <c r="D35" s="138"/>
      <c r="E35" s="138"/>
      <c r="F35" s="138"/>
      <c r="G35" s="138"/>
      <c r="H35" s="138"/>
      <c r="I35" s="138"/>
      <c r="J35" s="138"/>
      <c r="K35" s="138"/>
      <c r="L35" s="138"/>
      <c r="M35" s="139"/>
    </row>
    <row r="36" spans="1:13" s="15" customFormat="1" thickBot="1">
      <c r="A36" s="140" t="s">
        <v>32</v>
      </c>
      <c r="B36" s="141"/>
      <c r="C36" s="141"/>
      <c r="D36" s="141"/>
      <c r="E36" s="141"/>
      <c r="F36" s="141"/>
      <c r="G36" s="141"/>
      <c r="H36" s="53">
        <f>SUM(H32:H34)</f>
        <v>0</v>
      </c>
      <c r="I36" s="115">
        <f>IFERROR((H36/$B$11),0)</f>
        <v>0</v>
      </c>
      <c r="J36" s="162" t="str">
        <f>IF(I36&gt;20%,"Relevant expenditure must not exceed 20% of the school's annual ESLASG provision","")</f>
        <v/>
      </c>
      <c r="K36" s="163"/>
      <c r="L36" s="163"/>
      <c r="M36" s="164"/>
    </row>
    <row r="37" spans="1:13" s="13" customFormat="1" thickBot="1">
      <c r="A37" s="140" t="s">
        <v>36</v>
      </c>
      <c r="B37" s="141"/>
      <c r="C37" s="141"/>
      <c r="D37" s="141"/>
      <c r="E37" s="141"/>
      <c r="F37" s="141"/>
      <c r="G37" s="141"/>
      <c r="H37" s="53">
        <f>H36+H22+H29</f>
        <v>0</v>
      </c>
      <c r="I37" s="115">
        <f>IFERROR((H37/$B$11),0)</f>
        <v>0</v>
      </c>
      <c r="J37" s="159"/>
      <c r="K37" s="160"/>
      <c r="L37" s="160"/>
      <c r="M37" s="161"/>
    </row>
    <row r="38" spans="1:13" s="13" customFormat="1" ht="15.75">
      <c r="A38" s="27"/>
      <c r="B38" s="27"/>
      <c r="C38" s="27"/>
      <c r="D38" s="27"/>
      <c r="E38" s="27"/>
      <c r="F38" s="27"/>
      <c r="G38" s="27"/>
      <c r="H38" s="28"/>
      <c r="I38" s="29"/>
      <c r="J38" s="29"/>
      <c r="K38" s="29"/>
      <c r="L38" s="29"/>
    </row>
    <row r="39" spans="1:13" s="86" customFormat="1" thickBot="1">
      <c r="A39" s="158" t="s">
        <v>73</v>
      </c>
      <c r="B39" s="158"/>
      <c r="C39" s="158"/>
      <c r="D39" s="158"/>
      <c r="E39" s="158"/>
      <c r="F39" s="158"/>
      <c r="G39" s="158"/>
      <c r="H39" s="158"/>
      <c r="I39" s="158"/>
      <c r="J39" s="158"/>
      <c r="K39" s="158"/>
      <c r="L39" s="158"/>
    </row>
    <row r="40" spans="1:13" s="13" customFormat="1" ht="15.75">
      <c r="A40" s="55" t="s">
        <v>9</v>
      </c>
      <c r="B40" s="128" t="s">
        <v>58</v>
      </c>
      <c r="C40" s="128"/>
      <c r="D40" s="128"/>
      <c r="E40" s="56" t="s">
        <v>59</v>
      </c>
      <c r="F40" s="57" t="s">
        <v>31</v>
      </c>
      <c r="G40" s="28"/>
      <c r="H40" s="28"/>
      <c r="I40" s="28"/>
      <c r="J40" s="28"/>
      <c r="K40" s="28"/>
      <c r="L40" s="28"/>
    </row>
    <row r="41" spans="1:13" s="24" customFormat="1" ht="15">
      <c r="A41" s="49" t="s">
        <v>15</v>
      </c>
      <c r="B41" s="145" t="s">
        <v>17</v>
      </c>
      <c r="C41" s="145"/>
      <c r="D41" s="145"/>
      <c r="E41" s="17">
        <v>800</v>
      </c>
      <c r="F41" s="58"/>
      <c r="G41" s="30"/>
      <c r="H41" s="30"/>
      <c r="I41" s="30"/>
      <c r="J41" s="30"/>
      <c r="K41" s="30"/>
      <c r="L41" s="30"/>
    </row>
    <row r="42" spans="1:13" s="13" customFormat="1" ht="15.75">
      <c r="A42" s="59">
        <v>1</v>
      </c>
      <c r="B42" s="146"/>
      <c r="C42" s="146"/>
      <c r="D42" s="146"/>
      <c r="E42" s="22"/>
      <c r="F42" s="60"/>
      <c r="G42" s="28"/>
      <c r="H42" s="28"/>
      <c r="I42" s="28"/>
      <c r="J42" s="28"/>
      <c r="K42" s="28"/>
      <c r="L42" s="28"/>
    </row>
    <row r="43" spans="1:13" s="13" customFormat="1" ht="15.75">
      <c r="A43" s="59">
        <v>2</v>
      </c>
      <c r="B43" s="146"/>
      <c r="C43" s="146"/>
      <c r="D43" s="146"/>
      <c r="E43" s="22"/>
      <c r="F43" s="60"/>
      <c r="G43" s="28"/>
      <c r="H43" s="28"/>
      <c r="I43" s="28"/>
      <c r="J43" s="28"/>
      <c r="K43" s="28"/>
      <c r="L43" s="28"/>
    </row>
    <row r="44" spans="1:13" s="13" customFormat="1" ht="15.75">
      <c r="A44" s="59"/>
      <c r="B44" s="146"/>
      <c r="C44" s="146"/>
      <c r="D44" s="146"/>
      <c r="E44" s="22"/>
      <c r="F44" s="60"/>
      <c r="G44" s="28"/>
      <c r="H44" s="28"/>
      <c r="I44" s="31"/>
      <c r="J44" s="28"/>
      <c r="K44" s="28"/>
      <c r="L44" s="28"/>
    </row>
    <row r="45" spans="1:13" s="13" customFormat="1" ht="17.25" customHeight="1" thickBot="1">
      <c r="A45" s="137" t="s">
        <v>34</v>
      </c>
      <c r="B45" s="138"/>
      <c r="C45" s="138"/>
      <c r="D45" s="138"/>
      <c r="E45" s="138"/>
      <c r="F45" s="139"/>
      <c r="G45" s="28"/>
      <c r="H45" s="28"/>
      <c r="I45" s="28"/>
      <c r="J45" s="28"/>
      <c r="K45" s="28"/>
      <c r="L45" s="28"/>
    </row>
    <row r="46" spans="1:13" s="13" customFormat="1" ht="17.25" customHeight="1" thickBot="1">
      <c r="A46" s="140" t="s">
        <v>42</v>
      </c>
      <c r="B46" s="141"/>
      <c r="C46" s="141"/>
      <c r="D46" s="141"/>
      <c r="E46" s="61">
        <f>SUM(E42:E44)</f>
        <v>0</v>
      </c>
      <c r="F46" s="116">
        <f>IFERROR((E46/$B$11),0)</f>
        <v>0</v>
      </c>
      <c r="G46" s="54" t="str">
        <f>IF(F46&gt;5%,"Relevant expenditure is capped at 5% of the school's annual ESLASG provision","")</f>
        <v/>
      </c>
      <c r="H46" s="32"/>
      <c r="I46" s="32"/>
      <c r="J46" s="32"/>
      <c r="K46" s="28"/>
      <c r="L46" s="28"/>
    </row>
    <row r="47" spans="1:13" s="26" customFormat="1">
      <c r="A47" s="27"/>
      <c r="B47" s="27"/>
      <c r="C47" s="27"/>
      <c r="D47" s="13"/>
      <c r="E47" s="28"/>
      <c r="F47" s="28"/>
      <c r="G47" s="28"/>
      <c r="H47" s="31"/>
      <c r="I47" s="28"/>
      <c r="J47" s="28"/>
      <c r="K47" s="28"/>
      <c r="L47" s="28"/>
      <c r="M47" s="13"/>
    </row>
    <row r="48" spans="1:13" s="26" customFormat="1" ht="20.25" thickBot="1">
      <c r="A48" s="12" t="s">
        <v>21</v>
      </c>
      <c r="B48" s="12"/>
      <c r="C48" s="13"/>
      <c r="D48" s="13"/>
      <c r="E48" s="13"/>
      <c r="F48" s="13"/>
      <c r="G48" s="13"/>
      <c r="H48" s="13"/>
      <c r="I48" s="13"/>
      <c r="J48" s="33"/>
      <c r="K48" s="28"/>
      <c r="L48" s="28"/>
      <c r="M48" s="13"/>
    </row>
    <row r="49" spans="1:13" s="26" customFormat="1" ht="17.25" thickBot="1">
      <c r="A49" s="147"/>
      <c r="B49" s="148"/>
      <c r="C49" s="62" t="s">
        <v>7</v>
      </c>
      <c r="D49" s="63" t="s">
        <v>31</v>
      </c>
      <c r="E49" s="13"/>
      <c r="F49" s="13"/>
      <c r="G49" s="13"/>
      <c r="H49" s="13"/>
      <c r="I49" s="13"/>
      <c r="J49" s="13"/>
      <c r="K49" s="13"/>
      <c r="L49" s="28"/>
      <c r="M49" s="13"/>
    </row>
    <row r="50" spans="1:13" s="26" customFormat="1" ht="17.25" thickBot="1">
      <c r="A50" s="64">
        <v>1</v>
      </c>
      <c r="B50" s="65" t="s">
        <v>60</v>
      </c>
      <c r="C50" s="66">
        <f>$B$11</f>
        <v>0</v>
      </c>
      <c r="D50" s="67"/>
      <c r="E50" s="13"/>
      <c r="F50" s="13"/>
      <c r="G50" s="13"/>
      <c r="H50" s="13"/>
      <c r="I50" s="13"/>
      <c r="J50" s="13"/>
      <c r="K50" s="13"/>
      <c r="L50" s="13"/>
      <c r="M50" s="13"/>
    </row>
    <row r="51" spans="1:13" s="89" customFormat="1" ht="30.75" customHeight="1">
      <c r="A51" s="107">
        <v>2</v>
      </c>
      <c r="B51" s="149" t="s">
        <v>76</v>
      </c>
      <c r="C51" s="149"/>
      <c r="D51" s="150"/>
      <c r="E51" s="86"/>
      <c r="F51" s="86"/>
      <c r="G51" s="86"/>
      <c r="H51" s="86"/>
      <c r="I51" s="86"/>
      <c r="J51" s="86"/>
      <c r="K51" s="86"/>
      <c r="L51" s="86"/>
      <c r="M51" s="86"/>
    </row>
    <row r="52" spans="1:13" s="26" customFormat="1">
      <c r="A52" s="110"/>
      <c r="B52" s="105" t="s">
        <v>11</v>
      </c>
      <c r="C52" s="34"/>
      <c r="D52" s="117">
        <f t="shared" ref="D52:D57" si="0">IFERROR((C52/$B$11),0)</f>
        <v>0</v>
      </c>
      <c r="E52" s="13"/>
      <c r="F52" s="13"/>
      <c r="G52" s="13"/>
      <c r="H52" s="13"/>
      <c r="I52" s="13"/>
      <c r="J52" s="13"/>
      <c r="K52" s="13"/>
      <c r="L52" s="13"/>
      <c r="M52" s="13"/>
    </row>
    <row r="53" spans="1:13" s="26" customFormat="1">
      <c r="A53" s="110"/>
      <c r="B53" s="105" t="s">
        <v>44</v>
      </c>
      <c r="C53" s="35"/>
      <c r="D53" s="117">
        <f t="shared" si="0"/>
        <v>0</v>
      </c>
      <c r="E53" s="13"/>
      <c r="F53" s="13"/>
      <c r="G53" s="13"/>
      <c r="H53" s="13"/>
      <c r="I53" s="13"/>
      <c r="J53" s="13"/>
      <c r="K53" s="13"/>
      <c r="L53" s="13"/>
      <c r="M53" s="13"/>
    </row>
    <row r="54" spans="1:13" s="26" customFormat="1" ht="31.5">
      <c r="A54" s="110"/>
      <c r="B54" s="104" t="s">
        <v>35</v>
      </c>
      <c r="C54" s="35"/>
      <c r="D54" s="117">
        <f t="shared" si="0"/>
        <v>0</v>
      </c>
      <c r="E54" s="32" t="str">
        <f>IF(D54&gt;30%,"Relevant expenditure is capped at 30% of the school's annual ESLASG provision","")</f>
        <v/>
      </c>
      <c r="F54" s="36"/>
      <c r="G54" s="37"/>
      <c r="H54" s="37"/>
      <c r="I54" s="13"/>
      <c r="J54" s="13"/>
      <c r="K54" s="13"/>
      <c r="L54" s="13"/>
      <c r="M54" s="13"/>
    </row>
    <row r="55" spans="1:13" s="26" customFormat="1" ht="17.25" thickBot="1">
      <c r="A55" s="110"/>
      <c r="B55" s="106" t="s">
        <v>22</v>
      </c>
      <c r="C55" s="68">
        <f>SUM(C52:C54)</f>
        <v>0</v>
      </c>
      <c r="D55" s="118">
        <f t="shared" si="0"/>
        <v>0</v>
      </c>
      <c r="E55" s="32" t="str">
        <f>IF(C55=H37, "", "Not the same as (II)Actual Activity Expenses and Percentage Share")</f>
        <v/>
      </c>
      <c r="F55" s="38"/>
      <c r="G55" s="13"/>
      <c r="H55" s="13"/>
      <c r="I55" s="13"/>
      <c r="J55" s="13"/>
      <c r="K55" s="13"/>
      <c r="L55" s="13"/>
      <c r="M55" s="13"/>
    </row>
    <row r="56" spans="1:13" s="89" customFormat="1" ht="67.5" customHeight="1" thickBot="1">
      <c r="A56" s="111"/>
      <c r="B56" s="109" t="s">
        <v>61</v>
      </c>
      <c r="C56" s="96">
        <f>E46</f>
        <v>0</v>
      </c>
      <c r="D56" s="119">
        <f t="shared" si="0"/>
        <v>0</v>
      </c>
      <c r="E56" s="32" t="str">
        <f>IF(D56&gt;5%,"Relevant expenditure is capped at 5% of the school's annual ESLASG provision","")</f>
        <v/>
      </c>
      <c r="F56" s="97"/>
      <c r="G56" s="97"/>
      <c r="H56" s="97"/>
      <c r="I56" s="86"/>
      <c r="J56" s="86"/>
      <c r="K56" s="86"/>
      <c r="L56" s="86"/>
      <c r="M56" s="86"/>
    </row>
    <row r="57" spans="1:13" s="26" customFormat="1" ht="17.25" thickBot="1">
      <c r="A57" s="108"/>
      <c r="B57" s="65" t="s">
        <v>38</v>
      </c>
      <c r="C57" s="66">
        <f>C52+C53+C54+C56</f>
        <v>0</v>
      </c>
      <c r="D57" s="116">
        <f t="shared" si="0"/>
        <v>0</v>
      </c>
      <c r="E57" s="13"/>
      <c r="F57" s="13"/>
      <c r="G57" s="13"/>
      <c r="H57" s="13"/>
      <c r="I57" s="13"/>
      <c r="J57" s="13"/>
      <c r="K57" s="13"/>
      <c r="L57" s="13"/>
      <c r="M57" s="13"/>
    </row>
    <row r="58" spans="1:13" s="26" customFormat="1" ht="34.5" customHeight="1" thickBot="1">
      <c r="A58" s="69">
        <v>3</v>
      </c>
      <c r="B58" s="70" t="s">
        <v>40</v>
      </c>
      <c r="C58" s="120">
        <f>MAX(0,C50-C57)</f>
        <v>0</v>
      </c>
      <c r="D58" s="71"/>
      <c r="E58" s="13"/>
      <c r="F58" s="13"/>
      <c r="G58" s="13"/>
      <c r="H58" s="13"/>
      <c r="I58" s="13"/>
      <c r="J58" s="13"/>
      <c r="K58" s="13"/>
      <c r="L58" s="13"/>
      <c r="M58" s="13"/>
    </row>
    <row r="59" spans="1:13">
      <c r="A59" s="5"/>
      <c r="B59" s="3"/>
      <c r="C59" s="6"/>
      <c r="D59" s="2"/>
      <c r="E59" s="2"/>
      <c r="F59" s="2"/>
      <c r="G59" s="2"/>
      <c r="H59" s="2"/>
      <c r="I59" s="2"/>
      <c r="J59" s="2"/>
      <c r="K59" s="2"/>
      <c r="L59" s="2"/>
      <c r="M59" s="2"/>
    </row>
    <row r="60" spans="1:13" s="4" customFormat="1" ht="15.75">
      <c r="A60" s="4" t="s">
        <v>26</v>
      </c>
    </row>
    <row r="61" spans="1:13" s="82" customFormat="1" ht="15.75">
      <c r="A61" s="98" t="s">
        <v>53</v>
      </c>
      <c r="B61" s="98"/>
      <c r="C61" s="98"/>
      <c r="D61" s="98"/>
      <c r="E61" s="98"/>
      <c r="F61" s="98"/>
      <c r="G61" s="98"/>
      <c r="H61" s="98"/>
      <c r="I61" s="98"/>
      <c r="J61" s="98"/>
      <c r="K61" s="98"/>
      <c r="L61" s="98"/>
      <c r="M61" s="98"/>
    </row>
    <row r="62" spans="1:13" s="99" customFormat="1" ht="42.75" customHeight="1">
      <c r="A62" s="134" t="s">
        <v>71</v>
      </c>
      <c r="B62" s="134"/>
      <c r="C62" s="134"/>
      <c r="D62" s="134"/>
      <c r="E62" s="134"/>
      <c r="F62" s="134"/>
      <c r="G62" s="134"/>
      <c r="H62" s="134"/>
      <c r="I62" s="134"/>
      <c r="J62" s="134"/>
      <c r="K62" s="134"/>
      <c r="L62" s="134"/>
      <c r="M62" s="134"/>
    </row>
    <row r="63" spans="1:13" s="74" customFormat="1" ht="15.75" customHeight="1">
      <c r="A63" s="77"/>
      <c r="B63" s="100"/>
      <c r="C63" s="101"/>
      <c r="D63" s="76"/>
      <c r="E63" s="76"/>
      <c r="F63" s="76"/>
      <c r="G63" s="76"/>
      <c r="H63" s="76"/>
      <c r="I63" s="76"/>
      <c r="J63" s="76"/>
      <c r="K63" s="76"/>
      <c r="L63" s="76"/>
      <c r="M63" s="76"/>
    </row>
    <row r="64" spans="1:13" s="74" customFormat="1" ht="15.75" customHeight="1" thickBot="1">
      <c r="A64" s="100" t="s">
        <v>54</v>
      </c>
      <c r="B64" s="78"/>
      <c r="C64" s="101"/>
      <c r="D64" s="76"/>
      <c r="E64" s="76"/>
      <c r="F64" s="76"/>
      <c r="G64" s="76"/>
      <c r="H64" s="76"/>
      <c r="I64" s="76"/>
      <c r="J64" s="76"/>
      <c r="K64" s="76"/>
      <c r="L64" s="76"/>
      <c r="M64" s="76"/>
    </row>
    <row r="65" spans="1:13" ht="17.25" thickBot="1">
      <c r="A65" s="72" t="s">
        <v>7</v>
      </c>
      <c r="B65" s="102">
        <v>0</v>
      </c>
      <c r="C65" s="6"/>
      <c r="D65" s="2"/>
      <c r="E65" s="2"/>
      <c r="F65" s="2"/>
      <c r="G65" s="2"/>
      <c r="H65" s="2"/>
      <c r="I65" s="2"/>
      <c r="J65" s="2"/>
      <c r="K65" s="2"/>
      <c r="L65" s="2"/>
      <c r="M65" s="2"/>
    </row>
    <row r="66" spans="1:13">
      <c r="A66" s="3"/>
      <c r="B66" s="7"/>
      <c r="C66" s="6"/>
      <c r="D66" s="2"/>
      <c r="E66" s="2"/>
      <c r="F66" s="2"/>
      <c r="G66" s="2"/>
      <c r="H66" s="2"/>
      <c r="I66" s="2"/>
      <c r="J66" s="2"/>
      <c r="K66" s="2"/>
      <c r="L66" s="2"/>
      <c r="M66" s="2"/>
    </row>
    <row r="67" spans="1:13" s="26" customFormat="1" ht="18.75" customHeight="1" thickBot="1">
      <c r="A67" s="12" t="s">
        <v>8</v>
      </c>
      <c r="B67" s="28"/>
      <c r="C67" s="44"/>
      <c r="D67" s="44"/>
      <c r="E67" s="44"/>
      <c r="F67" s="44"/>
      <c r="G67" s="44"/>
      <c r="H67" s="44"/>
      <c r="I67" s="44"/>
      <c r="J67" s="44"/>
      <c r="K67" s="44"/>
      <c r="L67" s="44"/>
      <c r="M67" s="44"/>
    </row>
    <row r="68" spans="1:13" s="26" customFormat="1" ht="18.75" customHeight="1">
      <c r="A68" s="126" t="s">
        <v>9</v>
      </c>
      <c r="B68" s="128" t="s">
        <v>41</v>
      </c>
      <c r="C68" s="130" t="s">
        <v>10</v>
      </c>
      <c r="D68" s="132" t="s">
        <v>27</v>
      </c>
      <c r="E68" s="128" t="s">
        <v>65</v>
      </c>
      <c r="F68" s="128"/>
      <c r="G68" s="128"/>
      <c r="H68" s="128" t="s">
        <v>56</v>
      </c>
      <c r="I68" s="128" t="s">
        <v>39</v>
      </c>
      <c r="J68" s="128"/>
      <c r="K68" s="130" t="s">
        <v>12</v>
      </c>
      <c r="L68" s="128" t="s">
        <v>62</v>
      </c>
      <c r="M68" s="151" t="s">
        <v>30</v>
      </c>
    </row>
    <row r="69" spans="1:13" s="26" customFormat="1" ht="58.5" customHeight="1">
      <c r="A69" s="127"/>
      <c r="B69" s="129"/>
      <c r="C69" s="131"/>
      <c r="D69" s="133"/>
      <c r="E69" s="11" t="s">
        <v>11</v>
      </c>
      <c r="F69" s="11" t="s">
        <v>45</v>
      </c>
      <c r="G69" s="11" t="s">
        <v>33</v>
      </c>
      <c r="H69" s="129"/>
      <c r="I69" s="129"/>
      <c r="J69" s="129"/>
      <c r="K69" s="131"/>
      <c r="L69" s="129"/>
      <c r="M69" s="152"/>
    </row>
    <row r="70" spans="1:13" s="43" customFormat="1" ht="17.25" customHeight="1">
      <c r="A70" s="49" t="s">
        <v>15</v>
      </c>
      <c r="B70" s="39" t="s">
        <v>19</v>
      </c>
      <c r="C70" s="40" t="s">
        <v>18</v>
      </c>
      <c r="D70" s="40" t="s">
        <v>4</v>
      </c>
      <c r="E70" s="40">
        <v>2</v>
      </c>
      <c r="F70" s="40">
        <v>5</v>
      </c>
      <c r="G70" s="40">
        <v>3</v>
      </c>
      <c r="H70" s="41">
        <v>15000</v>
      </c>
      <c r="I70" s="125" t="s">
        <v>55</v>
      </c>
      <c r="J70" s="125"/>
      <c r="K70" s="16" t="s">
        <v>47</v>
      </c>
      <c r="L70" s="42" t="s">
        <v>3</v>
      </c>
      <c r="M70" s="73" t="s">
        <v>3</v>
      </c>
    </row>
    <row r="71" spans="1:13" s="26" customFormat="1" ht="16.5" customHeight="1">
      <c r="A71" s="51">
        <v>1</v>
      </c>
      <c r="B71" s="114"/>
      <c r="C71" s="21"/>
      <c r="D71" s="21"/>
      <c r="E71" s="21"/>
      <c r="F71" s="21"/>
      <c r="G71" s="21"/>
      <c r="H71" s="22"/>
      <c r="I71" s="136"/>
      <c r="J71" s="136"/>
      <c r="K71" s="103"/>
      <c r="L71" s="25"/>
      <c r="M71" s="52"/>
    </row>
    <row r="72" spans="1:13" s="26" customFormat="1" ht="16.5" customHeight="1">
      <c r="A72" s="51">
        <v>2</v>
      </c>
      <c r="B72" s="114"/>
      <c r="C72" s="21"/>
      <c r="D72" s="21"/>
      <c r="E72" s="21"/>
      <c r="F72" s="21"/>
      <c r="G72" s="21"/>
      <c r="H72" s="22"/>
      <c r="I72" s="136"/>
      <c r="J72" s="136"/>
      <c r="K72" s="103"/>
      <c r="L72" s="25"/>
      <c r="M72" s="52"/>
    </row>
    <row r="73" spans="1:13" s="26" customFormat="1" ht="16.5" customHeight="1">
      <c r="A73" s="51"/>
      <c r="B73" s="114"/>
      <c r="C73" s="21"/>
      <c r="D73" s="21"/>
      <c r="E73" s="21"/>
      <c r="F73" s="21"/>
      <c r="G73" s="21"/>
      <c r="H73" s="22"/>
      <c r="I73" s="136"/>
      <c r="J73" s="136"/>
      <c r="K73" s="103"/>
      <c r="L73" s="25"/>
      <c r="M73" s="52"/>
    </row>
    <row r="74" spans="1:13" s="26" customFormat="1" ht="18.75" customHeight="1" thickBot="1">
      <c r="A74" s="137" t="s">
        <v>34</v>
      </c>
      <c r="B74" s="138"/>
      <c r="C74" s="138"/>
      <c r="D74" s="138"/>
      <c r="E74" s="138"/>
      <c r="F74" s="138"/>
      <c r="G74" s="138"/>
      <c r="H74" s="138"/>
      <c r="I74" s="138"/>
      <c r="J74" s="138"/>
      <c r="K74" s="138"/>
      <c r="L74" s="138"/>
      <c r="M74" s="139"/>
    </row>
    <row r="75" spans="1:13" s="26" customFormat="1" ht="17.25" thickBot="1">
      <c r="A75" s="140" t="s">
        <v>37</v>
      </c>
      <c r="B75" s="141"/>
      <c r="C75" s="141"/>
      <c r="D75" s="141"/>
      <c r="E75" s="141"/>
      <c r="F75" s="141"/>
      <c r="G75" s="141"/>
      <c r="H75" s="53">
        <f>SUM(H71:H73)</f>
        <v>0</v>
      </c>
      <c r="I75" s="142"/>
      <c r="J75" s="142"/>
      <c r="K75" s="142"/>
      <c r="L75" s="142"/>
      <c r="M75" s="143"/>
    </row>
    <row r="76" spans="1:13" s="26" customFormat="1">
      <c r="A76" s="27"/>
      <c r="B76" s="27"/>
      <c r="C76" s="27"/>
      <c r="D76" s="27"/>
      <c r="E76" s="27"/>
      <c r="F76" s="27"/>
      <c r="G76" s="27"/>
      <c r="H76" s="2"/>
      <c r="I76" s="45"/>
      <c r="J76" s="45"/>
      <c r="K76" s="45"/>
      <c r="L76" s="45"/>
      <c r="M76" s="45"/>
    </row>
    <row r="77" spans="1:13" ht="17.25" thickBot="1">
      <c r="A77" s="144" t="s">
        <v>66</v>
      </c>
      <c r="B77" s="144"/>
      <c r="C77" s="13"/>
      <c r="D77" s="13"/>
      <c r="E77" s="28"/>
      <c r="F77" s="28"/>
      <c r="G77" s="8"/>
      <c r="H77" s="8"/>
      <c r="I77" s="8"/>
      <c r="J77" s="8"/>
      <c r="K77" s="8"/>
    </row>
    <row r="78" spans="1:13" ht="17.25" thickBot="1">
      <c r="A78" s="48" t="s">
        <v>7</v>
      </c>
      <c r="B78" s="121">
        <f>H75</f>
        <v>0</v>
      </c>
      <c r="C78" s="46"/>
      <c r="D78" s="13"/>
      <c r="E78" s="28"/>
      <c r="F78" s="28"/>
      <c r="G78" s="8"/>
      <c r="H78" s="8"/>
      <c r="I78" s="8"/>
      <c r="J78" s="8"/>
      <c r="K78" s="8"/>
    </row>
    <row r="79" spans="1:13" ht="15.75" customHeight="1">
      <c r="A79" s="12"/>
      <c r="B79" s="9"/>
      <c r="C79" s="46"/>
      <c r="D79" s="13"/>
      <c r="E79" s="28"/>
      <c r="F79" s="28"/>
      <c r="G79" s="8"/>
      <c r="H79" s="8"/>
      <c r="I79" s="8"/>
      <c r="J79" s="8"/>
      <c r="K79" s="8"/>
    </row>
    <row r="80" spans="1:13" s="74" customFormat="1" ht="33" customHeight="1">
      <c r="A80" s="134" t="s">
        <v>46</v>
      </c>
      <c r="B80" s="134"/>
      <c r="C80" s="134"/>
      <c r="D80" s="134"/>
      <c r="E80" s="134"/>
      <c r="F80" s="134"/>
      <c r="G80" s="134"/>
      <c r="H80" s="134"/>
      <c r="I80" s="134"/>
      <c r="J80" s="134"/>
      <c r="K80" s="134"/>
      <c r="L80" s="134"/>
      <c r="M80" s="134"/>
    </row>
    <row r="81" spans="1:13" s="74" customFormat="1" ht="15.75" customHeight="1">
      <c r="A81" s="75"/>
      <c r="B81" s="75"/>
      <c r="C81" s="75"/>
      <c r="D81" s="75"/>
      <c r="E81" s="75"/>
      <c r="F81" s="75"/>
      <c r="G81" s="75"/>
      <c r="H81" s="76"/>
      <c r="I81" s="76"/>
      <c r="J81" s="77"/>
      <c r="K81" s="77"/>
      <c r="L81" s="77"/>
      <c r="M81" s="77"/>
    </row>
    <row r="82" spans="1:13" s="74" customFormat="1">
      <c r="A82" s="135" t="s">
        <v>75</v>
      </c>
      <c r="B82" s="135"/>
      <c r="C82" s="75"/>
      <c r="D82" s="76"/>
      <c r="E82" s="78"/>
      <c r="F82" s="78"/>
      <c r="G82" s="78"/>
      <c r="H82" s="76"/>
      <c r="I82" s="76"/>
      <c r="J82" s="76"/>
      <c r="K82" s="76"/>
      <c r="L82" s="76"/>
      <c r="M82" s="76"/>
    </row>
    <row r="83" spans="1:13" s="74" customFormat="1" ht="25.5" customHeight="1">
      <c r="A83" s="76" t="s">
        <v>23</v>
      </c>
      <c r="B83" s="122"/>
      <c r="C83" s="79"/>
      <c r="D83" s="79"/>
      <c r="E83" s="76"/>
      <c r="F83" s="76"/>
      <c r="G83" s="76"/>
      <c r="H83" s="80"/>
      <c r="I83" s="78"/>
      <c r="J83" s="78"/>
      <c r="K83" s="76"/>
      <c r="L83" s="78" t="s">
        <v>28</v>
      </c>
      <c r="M83" s="122"/>
    </row>
    <row r="84" spans="1:13" s="74" customFormat="1" ht="24" customHeight="1">
      <c r="A84" s="76" t="s">
        <v>24</v>
      </c>
      <c r="B84" s="123"/>
      <c r="C84" s="79"/>
      <c r="D84" s="79"/>
      <c r="E84" s="76"/>
      <c r="F84" s="76"/>
      <c r="G84" s="76"/>
      <c r="H84" s="76"/>
      <c r="I84" s="76"/>
      <c r="J84" s="78"/>
      <c r="K84" s="76"/>
      <c r="L84" s="78" t="s">
        <v>29</v>
      </c>
      <c r="M84" s="123"/>
    </row>
    <row r="85" spans="1:13" ht="23.25" customHeight="1">
      <c r="A85" s="2"/>
      <c r="B85" s="2"/>
      <c r="C85" s="2"/>
      <c r="D85" s="2"/>
      <c r="E85" s="2"/>
      <c r="F85" s="2"/>
      <c r="G85" s="2"/>
      <c r="H85" s="2"/>
      <c r="I85" s="2"/>
      <c r="J85" s="2"/>
      <c r="K85" s="2"/>
      <c r="L85" s="8" t="s">
        <v>25</v>
      </c>
      <c r="M85" s="124"/>
    </row>
    <row r="86" spans="1:13">
      <c r="A86" s="2"/>
      <c r="B86" s="2"/>
      <c r="C86" s="2"/>
      <c r="D86" s="2"/>
      <c r="E86" s="2"/>
      <c r="F86" s="2"/>
      <c r="G86" s="2"/>
      <c r="H86" s="2"/>
      <c r="I86" s="2"/>
      <c r="J86" s="2"/>
      <c r="K86" s="2"/>
      <c r="L86" s="2"/>
      <c r="M86" s="2"/>
    </row>
  </sheetData>
  <sheetProtection sheet="1" objects="1" scenarios="1" formatCells="0" formatColumns="0" formatRows="0" insertRows="0" deleteRows="0"/>
  <protectedRanges>
    <protectedRange sqref="M83:M85" name="範圍11"/>
    <protectedRange sqref="B83:B84" name="範圍10"/>
    <protectedRange sqref="A73:M73 A71:M72" name="範圍9"/>
    <protectedRange sqref="B65" name="範圍8"/>
    <protectedRange sqref="C52:C54" name="範圍7"/>
    <protectedRange sqref="A42:E44" name="範圍6"/>
    <protectedRange sqref="A32:M34" name="範圍5"/>
    <protectedRange sqref="A25:M27" name="範圍4"/>
    <protectedRange sqref="A18:M20" name="範圍3"/>
    <protectedRange sqref="B11" name="範圍2"/>
    <protectedRange sqref="A3" name="範圍1"/>
  </protectedRanges>
  <mergeCells count="61">
    <mergeCell ref="J37:M37"/>
    <mergeCell ref="A2:M2"/>
    <mergeCell ref="A30:M30"/>
    <mergeCell ref="A1:M1"/>
    <mergeCell ref="A3:M3"/>
    <mergeCell ref="A6:M6"/>
    <mergeCell ref="A7:M7"/>
    <mergeCell ref="A14:A15"/>
    <mergeCell ref="B14:B15"/>
    <mergeCell ref="C14:C15"/>
    <mergeCell ref="D14:D15"/>
    <mergeCell ref="E14:G14"/>
    <mergeCell ref="H14:H15"/>
    <mergeCell ref="I14:I15"/>
    <mergeCell ref="J14:J15"/>
    <mergeCell ref="K14:K15"/>
    <mergeCell ref="L14:L15"/>
    <mergeCell ref="M14:M15"/>
    <mergeCell ref="B40:D40"/>
    <mergeCell ref="A35:M35"/>
    <mergeCell ref="A36:G36"/>
    <mergeCell ref="A16:M16"/>
    <mergeCell ref="A21:M21"/>
    <mergeCell ref="A22:G22"/>
    <mergeCell ref="J22:M22"/>
    <mergeCell ref="A23:M23"/>
    <mergeCell ref="A28:M28"/>
    <mergeCell ref="A29:G29"/>
    <mergeCell ref="A37:G37"/>
    <mergeCell ref="A39:L39"/>
    <mergeCell ref="J29:M29"/>
    <mergeCell ref="J36:M36"/>
    <mergeCell ref="K68:K69"/>
    <mergeCell ref="L68:L69"/>
    <mergeCell ref="B41:D41"/>
    <mergeCell ref="B42:D42"/>
    <mergeCell ref="B43:D43"/>
    <mergeCell ref="B44:D44"/>
    <mergeCell ref="A45:F45"/>
    <mergeCell ref="A49:B49"/>
    <mergeCell ref="B51:D51"/>
    <mergeCell ref="A62:M62"/>
    <mergeCell ref="A46:D46"/>
    <mergeCell ref="M68:M69"/>
    <mergeCell ref="A80:M80"/>
    <mergeCell ref="A82:B82"/>
    <mergeCell ref="I71:J71"/>
    <mergeCell ref="I72:J72"/>
    <mergeCell ref="I73:J73"/>
    <mergeCell ref="A74:M74"/>
    <mergeCell ref="A75:G75"/>
    <mergeCell ref="I75:M75"/>
    <mergeCell ref="A77:B77"/>
    <mergeCell ref="I70:J70"/>
    <mergeCell ref="A68:A69"/>
    <mergeCell ref="B68:B69"/>
    <mergeCell ref="C68:C69"/>
    <mergeCell ref="D68:D69"/>
    <mergeCell ref="E68:G68"/>
    <mergeCell ref="H68:H69"/>
    <mergeCell ref="I68:J69"/>
  </mergeCells>
  <phoneticPr fontId="17" type="noConversion"/>
  <conditionalFormatting sqref="I36 I75:I76">
    <cfRule type="expression" dxfId="5" priority="7">
      <formula>$I$36&gt;20%</formula>
    </cfRule>
  </conditionalFormatting>
  <conditionalFormatting sqref="D54">
    <cfRule type="expression" dxfId="4" priority="6">
      <formula>$D$54&gt;30%</formula>
    </cfRule>
  </conditionalFormatting>
  <conditionalFormatting sqref="D57">
    <cfRule type="expression" dxfId="3" priority="4">
      <formula>$F$46&gt;5</formula>
    </cfRule>
  </conditionalFormatting>
  <conditionalFormatting sqref="D55">
    <cfRule type="expression" dxfId="2" priority="1">
      <formula>$D$55&lt;&gt;$I$37</formula>
    </cfRule>
  </conditionalFormatting>
  <conditionalFormatting sqref="F46">
    <cfRule type="expression" dxfId="1" priority="3">
      <formula>$F$46&gt;5%</formula>
    </cfRule>
  </conditionalFormatting>
  <conditionalFormatting sqref="D56">
    <cfRule type="expression" dxfId="0" priority="2">
      <formula>$F$46&gt;5%</formula>
    </cfRule>
  </conditionalFormatting>
  <dataValidations count="2">
    <dataValidation type="list" showInputMessage="1" showErrorMessage="1" sqref="C31:C34 C24:C27 C70:C73 C17:C20" xr:uid="{73C74F72-826F-4F3A-871B-0B2C88BFCADC}">
      <formula1>"Yes,No"</formula1>
    </dataValidation>
    <dataValidation type="list" allowBlank="1" showInputMessage="1" showErrorMessage="1" sqref="K31:K34 K24:K27 K70:K73 K17:K20" xr:uid="{5AFC5DCD-639D-452E-BFF3-C8430D374FF1}">
      <formula1>"Fully achieved the objectives,Largely achieved the objectives,Partially achieved the objectives,Fail to achieve the objectives"</formula1>
    </dataValidation>
  </dataValidations>
  <pageMargins left="0.59055118110236227" right="0.59055118110236227" top="0.39370078740157483" bottom="0.39370078740157483" header="0.31496062992125984" footer="0.31496062992125984"/>
  <pageSetup paperSize="8" scale="75" fitToHeight="0" orientation="landscape" r:id="rId1"/>
  <rowBreaks count="1" manualBreakCount="1">
    <brk id="47"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2 R N W 4 B v c V y n A A A A 9 w A A A B I A H A B D b 2 5 m a W c v U G F j a 2 F n Z S 5 4 b W w g o h g A K K A U A A A A A A A A A A A A A A A A A A A A A A A A A A A A h Y + x C s I w G I R f p W R v k k Y o t q T p 4 C J o Q R D E N c T Y B t u / 0 q S m 7 + b g I / k K V r T q 5 n h 3 3 8 H d / X r j + d D U w U V 3 1 r S Q o Q h T F G h Q 7 c F A m a H e H c M 5 y g X f S H W S p Q 5 G G G w 6 W J O h y r l z S o j 3 H v s Z b r u S M E o j s i / W W 1 X p R o Y G r J O g N P q 0 D v 9 b S P D d a 4 x g O I l x l M Q x w 5 S T y e W F g S / B x s H P 9 M f k i 7 5 2 f a e F h n C 5 4 m S S n L x P i A d Q S w M E F A A C A A g A 8 2 R N 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N k T V s o i k e 4 D g A A A B E A A A A T A B w A R m 9 y b X V s Y X M v U 2 V j d G l v b j E u b S C i G A A o o B Q A A A A A A A A A A A A A A A A A A A A A A A A A A A A r T k 0 u y c z P U w i G 0 I b W A F B L A Q I t A B Q A A g A I A P N k T V u A b 3 F c p w A A A P c A A A A S A A A A A A A A A A A A A A A A A A A A A A B D b 2 5 m a W c v U G F j a 2 F n Z S 5 4 b W x Q S w E C L Q A U A A I A C A D z Z E 1 b D 8 r p q 6 Q A A A D p A A A A E w A A A A A A A A A A A A A A A A D z A A A A W 0 N v b n R l b n R f V H l w Z X N d L n h t b F B L A Q I t A B Q A A g A I A P N k T V 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z i C R i u o G c R b A U 5 p L O v I U C A A A A A A I A A A A A A A N m A A D A A A A A E A A A A I 0 N g d g u b K T 4 x o 1 / H L o y L p w A A A A A B I A A A K A A A A A Q A A A A z p D B 1 o 8 r + e 7 b F F M Y m s Q N F l A A A A A V I u d P D 4 k y Q 6 j x z Q g n 9 i T J d e F j O 2 6 e W t m f M e q 4 L g p P n b 6 B M x r n 0 R U p K F 4 / S Y B 2 l q K F 1 4 a W m P C W B K 9 9 X i U V E f 3 + B s O a C K l C P t k t W Z 4 2 F 7 p z F x Q A A A B / z A 1 3 T l m / G N k R A P Z W O X q o z D T s D Q = = < / D a t a M a s h u p > 
</file>

<file path=customXml/itemProps1.xml><?xml version="1.0" encoding="utf-8"?>
<ds:datastoreItem xmlns:ds="http://schemas.openxmlformats.org/officeDocument/2006/customXml" ds:itemID="{6C0A3592-D205-4D52-BF11-EFA2CDC5D7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Report_blank</vt:lpstr>
      <vt:lpstr>Report_blank!Print_Area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2026-05-04T06:47:35Z</cp:lastPrinted>
  <dcterms:created xsi:type="dcterms:W3CDTF">2025-10-06T04:48:07Z</dcterms:created>
  <dcterms:modified xsi:type="dcterms:W3CDTF">2026-05-04T09:01:47Z</dcterms:modified>
</cp:coreProperties>
</file>