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minars_Workshops\23-24\KLA_cross_curricular_L&amp;T resources briefing\MES handouts\"/>
    </mc:Choice>
  </mc:AlternateContent>
  <bookViews>
    <workbookView xWindow="0" yWindow="0" windowWidth="23250" windowHeight="11895"/>
  </bookViews>
  <sheets>
    <sheet name="2016分組人口與死亡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24" i="1" s="1"/>
  <c r="H24" i="1" l="1"/>
  <c r="C24" i="1"/>
</calcChain>
</file>

<file path=xl/sharedStrings.xml><?xml version="1.0" encoding="utf-8"?>
<sst xmlns="http://schemas.openxmlformats.org/spreadsheetml/2006/main" count="51" uniqueCount="27">
  <si>
    <t xml:space="preserve">  0</t>
    <phoneticPr fontId="2" type="noConversion"/>
  </si>
  <si>
    <t xml:space="preserve">  1 - 4</t>
    <phoneticPr fontId="2" type="noConversion"/>
  </si>
  <si>
    <t xml:space="preserve">  5 - 9</t>
    <phoneticPr fontId="2" type="noConversion"/>
  </si>
  <si>
    <t>10 - 14</t>
    <phoneticPr fontId="2" type="noConversion"/>
  </si>
  <si>
    <t>15 - 19</t>
    <phoneticPr fontId="2" type="noConversion"/>
  </si>
  <si>
    <t>20 - 24</t>
    <phoneticPr fontId="2" type="noConversion"/>
  </si>
  <si>
    <t>25 - 29</t>
    <phoneticPr fontId="2" type="noConversion"/>
  </si>
  <si>
    <t>30 - 34</t>
    <phoneticPr fontId="2" type="noConversion"/>
  </si>
  <si>
    <t>35 - 39</t>
    <phoneticPr fontId="2" type="noConversion"/>
  </si>
  <si>
    <t>40 - 44</t>
    <phoneticPr fontId="2" type="noConversion"/>
  </si>
  <si>
    <t>45 - 49</t>
    <phoneticPr fontId="2" type="noConversion"/>
  </si>
  <si>
    <t>50 - 54</t>
    <phoneticPr fontId="2" type="noConversion"/>
  </si>
  <si>
    <t>55 - 59</t>
    <phoneticPr fontId="2" type="noConversion"/>
  </si>
  <si>
    <t>60 - 64</t>
    <phoneticPr fontId="2" type="noConversion"/>
  </si>
  <si>
    <t>65 - 69</t>
    <phoneticPr fontId="2" type="noConversion"/>
  </si>
  <si>
    <t>70 - 74</t>
    <phoneticPr fontId="2" type="noConversion"/>
  </si>
  <si>
    <t>75 - 79</t>
    <phoneticPr fontId="2" type="noConversion"/>
  </si>
  <si>
    <t>80 - 84</t>
    <phoneticPr fontId="2" type="noConversion"/>
  </si>
  <si>
    <t>85+</t>
  </si>
  <si>
    <t>年齡組別</t>
    <phoneticPr fontId="1" type="noConversion"/>
  </si>
  <si>
    <t>標準化死亡率</t>
    <phoneticPr fontId="1" type="noConversion"/>
  </si>
  <si>
    <t>人口（不包括外籍家庭傭工）</t>
    <phoneticPr fontId="1" type="noConversion"/>
  </si>
  <si>
    <t>2016 年按性別、年齡組別劃分的人口（不包括外籍家庭傭工）及標準化死亡率</t>
    <phoneticPr fontId="1" type="noConversion"/>
  </si>
  <si>
    <t>男性</t>
    <phoneticPr fontId="1" type="noConversion"/>
  </si>
  <si>
    <t>女性</t>
    <phoneticPr fontId="1" type="noConversion"/>
  </si>
  <si>
    <r>
      <rPr>
        <sz val="12"/>
        <color indexed="8"/>
        <rFont val="新細明體"/>
        <family val="1"/>
        <scheme val="minor"/>
      </rPr>
      <t>所有年齡</t>
    </r>
  </si>
  <si>
    <t>死亡人口（不包括外籍家庭傭工）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</si>
</sst>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##\ ###\ ##0;\-###\ ###\ ##0;##0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0"/>
      <color indexed="8"/>
      <name val="Times New Roman"/>
      <family val="1"/>
    </font>
    <font>
      <sz val="12"/>
      <color theme="1"/>
      <name val="新細明體"/>
      <family val="1"/>
      <scheme val="minor"/>
    </font>
    <font>
      <b/>
      <sz val="12"/>
      <name val="新細明體"/>
      <family val="1"/>
      <scheme val="minor"/>
    </font>
    <font>
      <sz val="12"/>
      <color indexed="8"/>
      <name val="新細明體"/>
      <family val="1"/>
      <scheme val="minor"/>
    </font>
    <font>
      <b/>
      <sz val="12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wrapText="1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wrapText="1"/>
    </xf>
    <xf numFmtId="176" fontId="4" fillId="0" borderId="0" xfId="0" applyNumberFormat="1" applyFont="1" applyAlignment="1"/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4" fillId="2" borderId="2" xfId="0" quotePrefix="1" applyFont="1" applyFill="1" applyBorder="1" applyAlignment="1">
      <alignment horizontal="left" wrapText="1"/>
    </xf>
    <xf numFmtId="0" fontId="4" fillId="2" borderId="2" xfId="0" quotePrefix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3" borderId="2" xfId="0" quotePrefix="1" applyFont="1" applyFill="1" applyBorder="1" applyAlignment="1">
      <alignment horizontal="left" wrapText="1"/>
    </xf>
    <xf numFmtId="0" fontId="4" fillId="3" borderId="2" xfId="0" quotePrefix="1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/>
    </xf>
    <xf numFmtId="177" fontId="4" fillId="3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sqref="A1:I1"/>
    </sheetView>
  </sheetViews>
  <sheetFormatPr defaultRowHeight="16.5"/>
  <cols>
    <col min="1" max="1" width="10.25" style="2" bestFit="1" customWidth="1"/>
    <col min="2" max="2" width="15" style="2" bestFit="1" customWidth="1"/>
    <col min="3" max="3" width="31.5" bestFit="1" customWidth="1"/>
    <col min="4" max="4" width="36.125" bestFit="1" customWidth="1"/>
    <col min="6" max="6" width="10.25" bestFit="1" customWidth="1"/>
    <col min="7" max="7" width="15" bestFit="1" customWidth="1"/>
    <col min="8" max="8" width="31.5" bestFit="1" customWidth="1"/>
    <col min="9" max="9" width="36.125" bestFit="1" customWidth="1"/>
    <col min="11" max="11" width="9.5" bestFit="1" customWidth="1"/>
  </cols>
  <sheetData>
    <row r="1" spans="1:9" ht="19.5">
      <c r="A1" s="32" t="s">
        <v>22</v>
      </c>
      <c r="B1" s="32"/>
      <c r="C1" s="32"/>
      <c r="D1" s="32"/>
      <c r="E1" s="32"/>
      <c r="F1" s="32"/>
      <c r="G1" s="32"/>
      <c r="H1" s="32"/>
      <c r="I1" s="32"/>
    </row>
    <row r="2" spans="1:9">
      <c r="A2" s="5"/>
      <c r="B2" s="5"/>
      <c r="C2" s="5"/>
      <c r="D2" s="5"/>
      <c r="E2" s="5"/>
      <c r="F2" s="5"/>
      <c r="G2" s="5"/>
      <c r="H2" s="5"/>
    </row>
    <row r="3" spans="1:9" s="10" customFormat="1">
      <c r="A3" s="28" t="s">
        <v>23</v>
      </c>
      <c r="B3" s="29"/>
      <c r="C3" s="29"/>
      <c r="D3" s="29"/>
      <c r="E3" s="9"/>
      <c r="F3" s="30" t="s">
        <v>24</v>
      </c>
      <c r="G3" s="31"/>
      <c r="H3" s="31"/>
      <c r="I3" s="31"/>
    </row>
    <row r="4" spans="1:9" s="27" customFormat="1">
      <c r="A4" s="23" t="s">
        <v>19</v>
      </c>
      <c r="B4" s="23" t="s">
        <v>20</v>
      </c>
      <c r="C4" s="23" t="s">
        <v>21</v>
      </c>
      <c r="D4" s="23" t="s">
        <v>26</v>
      </c>
      <c r="E4" s="5"/>
      <c r="F4" s="26" t="s">
        <v>19</v>
      </c>
      <c r="G4" s="26" t="s">
        <v>20</v>
      </c>
      <c r="H4" s="26" t="s">
        <v>21</v>
      </c>
      <c r="I4" s="17" t="s">
        <v>26</v>
      </c>
    </row>
    <row r="5" spans="1:9">
      <c r="A5" s="11" t="s">
        <v>0</v>
      </c>
      <c r="B5" s="18">
        <v>2.1</v>
      </c>
      <c r="C5" s="19">
        <v>27691</v>
      </c>
      <c r="D5" s="24">
        <f>C5*B5/1000</f>
        <v>58.151100000000007</v>
      </c>
      <c r="E5" s="6"/>
      <c r="F5" s="14" t="s">
        <v>0</v>
      </c>
      <c r="G5" s="20">
        <v>1.9</v>
      </c>
      <c r="H5" s="21">
        <v>25644</v>
      </c>
      <c r="I5" s="25">
        <f>H5*G5/1000</f>
        <v>48.723599999999998</v>
      </c>
    </row>
    <row r="6" spans="1:9">
      <c r="A6" s="12" t="s">
        <v>1</v>
      </c>
      <c r="B6" s="18">
        <v>0.2</v>
      </c>
      <c r="C6" s="19">
        <v>117132</v>
      </c>
      <c r="D6" s="24">
        <f t="shared" ref="D6:D23" si="0">C6*B6/1000</f>
        <v>23.426400000000001</v>
      </c>
      <c r="E6" s="6"/>
      <c r="F6" s="15" t="s">
        <v>1</v>
      </c>
      <c r="G6" s="20">
        <v>0.2</v>
      </c>
      <c r="H6" s="21">
        <v>109003</v>
      </c>
      <c r="I6" s="25">
        <f t="shared" ref="I6:I23" si="1">H6*G6/1000</f>
        <v>21.800600000000003</v>
      </c>
    </row>
    <row r="7" spans="1:9">
      <c r="A7" s="12" t="s">
        <v>2</v>
      </c>
      <c r="B7" s="18">
        <v>0.1</v>
      </c>
      <c r="C7" s="19">
        <v>151175</v>
      </c>
      <c r="D7" s="24">
        <f t="shared" si="0"/>
        <v>15.1175</v>
      </c>
      <c r="E7" s="6"/>
      <c r="F7" s="15" t="s">
        <v>2</v>
      </c>
      <c r="G7" s="20">
        <v>0.1</v>
      </c>
      <c r="H7" s="21">
        <v>140592</v>
      </c>
      <c r="I7" s="25">
        <f t="shared" si="1"/>
        <v>14.059200000000001</v>
      </c>
    </row>
    <row r="8" spans="1:9">
      <c r="A8" s="12" t="s">
        <v>3</v>
      </c>
      <c r="B8" s="18">
        <v>0.1</v>
      </c>
      <c r="C8" s="19">
        <v>132291</v>
      </c>
      <c r="D8" s="24">
        <f t="shared" si="0"/>
        <v>13.229100000000001</v>
      </c>
      <c r="E8" s="6"/>
      <c r="F8" s="15" t="s">
        <v>3</v>
      </c>
      <c r="G8" s="20">
        <v>0.1</v>
      </c>
      <c r="H8" s="21">
        <v>126927</v>
      </c>
      <c r="I8" s="25">
        <f t="shared" si="1"/>
        <v>12.6927</v>
      </c>
    </row>
    <row r="9" spans="1:9">
      <c r="A9" s="12" t="s">
        <v>4</v>
      </c>
      <c r="B9" s="18">
        <v>0.2</v>
      </c>
      <c r="C9" s="19">
        <v>176507</v>
      </c>
      <c r="D9" s="24">
        <f t="shared" si="0"/>
        <v>35.301400000000001</v>
      </c>
      <c r="E9" s="6"/>
      <c r="F9" s="15" t="s">
        <v>4</v>
      </c>
      <c r="G9" s="20">
        <v>0.2</v>
      </c>
      <c r="H9" s="21">
        <v>164246</v>
      </c>
      <c r="I9" s="25">
        <f t="shared" si="1"/>
        <v>32.849200000000003</v>
      </c>
    </row>
    <row r="10" spans="1:9">
      <c r="A10" s="12" t="s">
        <v>5</v>
      </c>
      <c r="B10" s="18">
        <v>0.3</v>
      </c>
      <c r="C10" s="19">
        <v>220122</v>
      </c>
      <c r="D10" s="24">
        <f t="shared" si="0"/>
        <v>66.036599999999993</v>
      </c>
      <c r="E10" s="6"/>
      <c r="F10" s="15" t="s">
        <v>5</v>
      </c>
      <c r="G10" s="20">
        <v>0.2</v>
      </c>
      <c r="H10" s="21">
        <v>215834</v>
      </c>
      <c r="I10" s="25">
        <f t="shared" si="1"/>
        <v>43.166800000000002</v>
      </c>
    </row>
    <row r="11" spans="1:9">
      <c r="A11" s="13" t="s">
        <v>6</v>
      </c>
      <c r="B11" s="18">
        <v>0.5</v>
      </c>
      <c r="C11" s="19">
        <v>226992</v>
      </c>
      <c r="D11" s="24">
        <f t="shared" si="0"/>
        <v>113.496</v>
      </c>
      <c r="E11" s="6"/>
      <c r="F11" s="16" t="s">
        <v>6</v>
      </c>
      <c r="G11" s="20">
        <v>0.2</v>
      </c>
      <c r="H11" s="21">
        <v>235048</v>
      </c>
      <c r="I11" s="25">
        <f t="shared" si="1"/>
        <v>47.009600000000006</v>
      </c>
    </row>
    <row r="12" spans="1:9">
      <c r="A12" s="13" t="s">
        <v>7</v>
      </c>
      <c r="B12" s="18">
        <v>0.6</v>
      </c>
      <c r="C12" s="19">
        <v>232664</v>
      </c>
      <c r="D12" s="24">
        <f t="shared" si="0"/>
        <v>139.5984</v>
      </c>
      <c r="E12" s="6"/>
      <c r="F12" s="16" t="s">
        <v>7</v>
      </c>
      <c r="G12" s="20">
        <v>0.3</v>
      </c>
      <c r="H12" s="21">
        <v>264012</v>
      </c>
      <c r="I12" s="25">
        <f t="shared" si="1"/>
        <v>79.203599999999994</v>
      </c>
    </row>
    <row r="13" spans="1:9">
      <c r="A13" s="13" t="s">
        <v>8</v>
      </c>
      <c r="B13" s="18">
        <v>0.8</v>
      </c>
      <c r="C13" s="19">
        <v>227333</v>
      </c>
      <c r="D13" s="24">
        <f t="shared" si="0"/>
        <v>181.86640000000003</v>
      </c>
      <c r="E13" s="6"/>
      <c r="F13" s="16" t="s">
        <v>8</v>
      </c>
      <c r="G13" s="20">
        <v>0.4</v>
      </c>
      <c r="H13" s="21">
        <v>262495</v>
      </c>
      <c r="I13" s="25">
        <f t="shared" si="1"/>
        <v>104.998</v>
      </c>
    </row>
    <row r="14" spans="1:9">
      <c r="A14" s="13" t="s">
        <v>9</v>
      </c>
      <c r="B14" s="18">
        <v>1.3</v>
      </c>
      <c r="C14" s="19">
        <v>233942</v>
      </c>
      <c r="D14" s="24">
        <f t="shared" si="0"/>
        <v>304.12460000000004</v>
      </c>
      <c r="E14" s="6"/>
      <c r="F14" s="16" t="s">
        <v>9</v>
      </c>
      <c r="G14" s="20">
        <v>0.7</v>
      </c>
      <c r="H14" s="21">
        <v>287350</v>
      </c>
      <c r="I14" s="25">
        <f t="shared" si="1"/>
        <v>201.14500000000001</v>
      </c>
    </row>
    <row r="15" spans="1:9">
      <c r="A15" s="13" t="s">
        <v>10</v>
      </c>
      <c r="B15" s="18">
        <v>2</v>
      </c>
      <c r="C15" s="19">
        <v>240072</v>
      </c>
      <c r="D15" s="24">
        <f t="shared" si="0"/>
        <v>480.14400000000001</v>
      </c>
      <c r="E15" s="6"/>
      <c r="F15" s="16" t="s">
        <v>10</v>
      </c>
      <c r="G15" s="20">
        <v>1</v>
      </c>
      <c r="H15" s="21">
        <v>298831</v>
      </c>
      <c r="I15" s="25">
        <f t="shared" si="1"/>
        <v>298.83100000000002</v>
      </c>
    </row>
    <row r="16" spans="1:9">
      <c r="A16" s="13" t="s">
        <v>11</v>
      </c>
      <c r="B16" s="18">
        <v>3.1</v>
      </c>
      <c r="C16" s="19">
        <v>291891</v>
      </c>
      <c r="D16" s="24">
        <f t="shared" si="0"/>
        <v>904.86209999999994</v>
      </c>
      <c r="E16" s="6"/>
      <c r="F16" s="16" t="s">
        <v>11</v>
      </c>
      <c r="G16" s="20">
        <v>1.7</v>
      </c>
      <c r="H16" s="21">
        <v>333714</v>
      </c>
      <c r="I16" s="25">
        <f t="shared" si="1"/>
        <v>567.3137999999999</v>
      </c>
    </row>
    <row r="17" spans="1:9">
      <c r="A17" s="13" t="s">
        <v>12</v>
      </c>
      <c r="B17" s="18">
        <v>5.3</v>
      </c>
      <c r="C17" s="19">
        <v>306795</v>
      </c>
      <c r="D17" s="24">
        <f t="shared" si="0"/>
        <v>1626.0135</v>
      </c>
      <c r="E17" s="6"/>
      <c r="F17" s="16" t="s">
        <v>12</v>
      </c>
      <c r="G17" s="20">
        <v>2.6</v>
      </c>
      <c r="H17" s="21">
        <v>310673</v>
      </c>
      <c r="I17" s="25">
        <f t="shared" si="1"/>
        <v>807.74980000000005</v>
      </c>
    </row>
    <row r="18" spans="1:9">
      <c r="A18" s="13" t="s">
        <v>13</v>
      </c>
      <c r="B18" s="18">
        <v>8.4</v>
      </c>
      <c r="C18" s="19">
        <v>243951</v>
      </c>
      <c r="D18" s="24">
        <f t="shared" si="0"/>
        <v>2049.1884</v>
      </c>
      <c r="E18" s="6"/>
      <c r="F18" s="16" t="s">
        <v>13</v>
      </c>
      <c r="G18" s="20">
        <v>4</v>
      </c>
      <c r="H18" s="21">
        <v>249396</v>
      </c>
      <c r="I18" s="25">
        <f t="shared" si="1"/>
        <v>997.58399999999995</v>
      </c>
    </row>
    <row r="19" spans="1:9">
      <c r="A19" s="13" t="s">
        <v>14</v>
      </c>
      <c r="B19" s="18">
        <v>12.7</v>
      </c>
      <c r="C19" s="19">
        <v>196395</v>
      </c>
      <c r="D19" s="24">
        <f t="shared" si="0"/>
        <v>2494.2165</v>
      </c>
      <c r="E19" s="6"/>
      <c r="F19" s="16" t="s">
        <v>14</v>
      </c>
      <c r="G19" s="20">
        <v>5.9</v>
      </c>
      <c r="H19" s="21">
        <v>198687</v>
      </c>
      <c r="I19" s="25">
        <f t="shared" si="1"/>
        <v>1172.2533000000001</v>
      </c>
    </row>
    <row r="20" spans="1:9">
      <c r="A20" s="13" t="s">
        <v>15</v>
      </c>
      <c r="B20" s="18">
        <v>21.6</v>
      </c>
      <c r="C20" s="19">
        <v>112184</v>
      </c>
      <c r="D20" s="24">
        <f t="shared" si="0"/>
        <v>2423.1744000000003</v>
      </c>
      <c r="E20" s="6"/>
      <c r="F20" s="16" t="s">
        <v>15</v>
      </c>
      <c r="G20" s="20">
        <v>9.6</v>
      </c>
      <c r="H20" s="21">
        <v>108578</v>
      </c>
      <c r="I20" s="25">
        <f t="shared" si="1"/>
        <v>1042.3488</v>
      </c>
    </row>
    <row r="21" spans="1:9">
      <c r="A21" s="13" t="s">
        <v>16</v>
      </c>
      <c r="B21" s="18">
        <v>34.6</v>
      </c>
      <c r="C21" s="19">
        <v>101223</v>
      </c>
      <c r="D21" s="24">
        <f t="shared" si="0"/>
        <v>3502.3158000000003</v>
      </c>
      <c r="E21" s="6"/>
      <c r="F21" s="16" t="s">
        <v>16</v>
      </c>
      <c r="G21" s="20">
        <v>17.100000000000001</v>
      </c>
      <c r="H21" s="21">
        <v>105151</v>
      </c>
      <c r="I21" s="25">
        <f t="shared" si="1"/>
        <v>1798.0821000000001</v>
      </c>
    </row>
    <row r="22" spans="1:9">
      <c r="A22" s="13" t="s">
        <v>17</v>
      </c>
      <c r="B22" s="18">
        <v>60.3</v>
      </c>
      <c r="C22" s="19">
        <v>74103</v>
      </c>
      <c r="D22" s="24">
        <f t="shared" si="0"/>
        <v>4468.4108999999999</v>
      </c>
      <c r="E22" s="6"/>
      <c r="F22" s="16" t="s">
        <v>17</v>
      </c>
      <c r="G22" s="20">
        <v>33.4</v>
      </c>
      <c r="H22" s="21">
        <v>92865</v>
      </c>
      <c r="I22" s="25">
        <f t="shared" si="1"/>
        <v>3101.6909999999998</v>
      </c>
    </row>
    <row r="23" spans="1:9">
      <c r="A23" s="13" t="s">
        <v>18</v>
      </c>
      <c r="B23" s="18">
        <v>123</v>
      </c>
      <c r="C23" s="19">
        <v>59013</v>
      </c>
      <c r="D23" s="24">
        <f t="shared" si="0"/>
        <v>7258.5990000000002</v>
      </c>
      <c r="E23" s="6"/>
      <c r="F23" s="16" t="s">
        <v>18</v>
      </c>
      <c r="G23" s="20">
        <v>89.3</v>
      </c>
      <c r="H23" s="22">
        <v>114268</v>
      </c>
      <c r="I23" s="25">
        <f t="shared" si="1"/>
        <v>10204.1324</v>
      </c>
    </row>
    <row r="24" spans="1:9">
      <c r="A24" s="13" t="s">
        <v>25</v>
      </c>
      <c r="B24" s="18">
        <v>7.7</v>
      </c>
      <c r="C24" s="19">
        <f>SUM(C5:C23)</f>
        <v>3371476</v>
      </c>
      <c r="D24" s="24">
        <f>SUM(D5:D23)</f>
        <v>26157.272100000002</v>
      </c>
      <c r="E24" s="6"/>
      <c r="F24" s="16" t="s">
        <v>25</v>
      </c>
      <c r="G24" s="20">
        <v>5.2</v>
      </c>
      <c r="H24" s="21">
        <f>SUM(H5:H23)</f>
        <v>3643314</v>
      </c>
      <c r="I24" s="25">
        <f>SUM(I5:I23)</f>
        <v>20595.6345</v>
      </c>
    </row>
    <row r="26" spans="1:9">
      <c r="A26" s="7"/>
      <c r="B26" s="8"/>
      <c r="C26" s="6"/>
      <c r="D26" s="6"/>
      <c r="E26" s="6"/>
      <c r="F26" s="6"/>
      <c r="G26" s="6"/>
      <c r="H26" s="6"/>
    </row>
    <row r="27" spans="1:9">
      <c r="A27"/>
      <c r="B27"/>
    </row>
    <row r="49" spans="1:2">
      <c r="A49" s="3"/>
      <c r="B49" s="4"/>
    </row>
    <row r="50" spans="1:2">
      <c r="A50" s="1"/>
      <c r="B50" s="1"/>
    </row>
  </sheetData>
  <mergeCells count="3">
    <mergeCell ref="A3:D3"/>
    <mergeCell ref="F3:I3"/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2016分組人口與死亡率</vt:lpstr>
    </vt:vector>
  </TitlesOfParts>
  <Company>EDB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Sau-tang</dc:creator>
  <cp:lastModifiedBy>CHAN, Sau-tang</cp:lastModifiedBy>
  <dcterms:created xsi:type="dcterms:W3CDTF">2023-02-03T04:11:08Z</dcterms:created>
  <dcterms:modified xsi:type="dcterms:W3CDTF">2023-12-14T02:37:53Z</dcterms:modified>
</cp:coreProperties>
</file>