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estricted Documents\Optimisation of SALSP\Action Plan &amp; Docs for Roll-out\2.Circular &amp; FAQ\Final_templates_4 May 2026\With protection\"/>
    </mc:Choice>
  </mc:AlternateContent>
  <xr:revisionPtr revIDLastSave="0" documentId="13_ncr:1_{8E60A090-BA81-46D9-9473-8857A8839B71}" xr6:coauthVersionLast="47" xr6:coauthVersionMax="47" xr10:uidLastSave="{00000000-0000-0000-0000-000000000000}"/>
  <bookViews>
    <workbookView xWindow="-120" yWindow="-120" windowWidth="29040" windowHeight="15840" xr2:uid="{E096E495-5BCC-4DCD-A470-125FBEDD6C22}"/>
  </bookViews>
  <sheets>
    <sheet name="計劃_blank" sheetId="1" r:id="rId1"/>
  </sheets>
  <definedNames>
    <definedName name="_xlnm._FilterDatabase" localSheetId="0" hidden="1">計劃_blank!$A$12:$B$14</definedName>
    <definedName name="_xlnm.Print_Area" localSheetId="0">計劃_blank!$A$1:$K$75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I21" i="1" s="1"/>
  <c r="E45" i="1"/>
  <c r="F45" i="1" s="1"/>
  <c r="G45" i="1" s="1"/>
  <c r="H28" i="1"/>
  <c r="I28" i="1" s="1"/>
  <c r="H35" i="1"/>
  <c r="I35" i="1" s="1"/>
  <c r="J35" i="1" s="1"/>
  <c r="H67" i="1"/>
  <c r="B70" i="1" s="1"/>
  <c r="H36" i="1" l="1"/>
  <c r="I36" i="1" s="1"/>
  <c r="B48" i="1" l="1"/>
</calcChain>
</file>

<file path=xl/sharedStrings.xml><?xml version="1.0" encoding="utf-8"?>
<sst xmlns="http://schemas.openxmlformats.org/spreadsheetml/2006/main" count="93" uniqueCount="62">
  <si>
    <t>________________________（學校名稱）</t>
  </si>
  <si>
    <t>編號</t>
  </si>
  <si>
    <t>金額</t>
  </si>
  <si>
    <t>擬舉行日期</t>
  </si>
  <si>
    <t>領取綜援</t>
  </si>
  <si>
    <t>境外活動</t>
  </si>
  <si>
    <t>預計開支</t>
  </si>
  <si>
    <t>小計及所佔百分比：</t>
  </si>
  <si>
    <t>校本準則識別為有經濟需要</t>
  </si>
  <si>
    <t>職位：</t>
  </si>
  <si>
    <t>校監／學校管理委員會主席簽署：</t>
  </si>
  <si>
    <t>校監／學校管理委員會主席姓名：</t>
  </si>
  <si>
    <t>姓名：</t>
  </si>
  <si>
    <t>日期：</t>
  </si>
  <si>
    <t>否</t>
  </si>
  <si>
    <t>所佔
百分比</t>
  </si>
  <si>
    <t>預計活動開支</t>
  </si>
  <si>
    <t>9/2026-5/2027</t>
  </si>
  <si>
    <t>教師觀察</t>
  </si>
  <si>
    <t>教師觀察、學生問卷調查</t>
  </si>
  <si>
    <t>例子</t>
  </si>
  <si>
    <t>學生的學習信心提升</t>
  </si>
  <si>
    <t>10/2026-12/2026</t>
  </si>
  <si>
    <t>9/2026-12/2026</t>
  </si>
  <si>
    <t>學生的領導才能提升</t>
  </si>
  <si>
    <t>(如輸入的空間不足，請點選最後一行後按滑鼠右鍵，並選擇「插入」以新增一行。)</t>
  </si>
  <si>
    <t xml:space="preserve">負責津貼教職員資料： </t>
  </si>
  <si>
    <t>所需物資／器材</t>
  </si>
  <si>
    <t>功課輔導班</t>
  </si>
  <si>
    <t>新興運動體驗班</t>
  </si>
  <si>
    <t>學生對運動的興趣增加</t>
  </si>
  <si>
    <t>(II) 活動詳情</t>
  </si>
  <si>
    <t>組長培訓小組</t>
  </si>
  <si>
    <t>(IV) 預計總開支</t>
  </si>
  <si>
    <t>小提琴初班</t>
  </si>
  <si>
    <t>10/2026-5/2027</t>
  </si>
  <si>
    <t>學生對音樂的興趣增加</t>
  </si>
  <si>
    <t>預計參與學生人數</t>
  </si>
  <si>
    <t>(I) 2025/26學年餘款金額</t>
  </si>
  <si>
    <t>小提琴 (1部)</t>
  </si>
  <si>
    <t>預計活動開支及所佔百分比：</t>
  </si>
  <si>
    <t>預計物資／器材開支及所佔百分比：</t>
  </si>
  <si>
    <t>預計活動開支：</t>
  </si>
  <si>
    <r>
      <rPr>
        <sz val="12"/>
        <rFont val="新細明體"/>
        <family val="1"/>
        <charset val="136"/>
      </rPr>
      <t>如學校</t>
    </r>
    <r>
      <rPr>
        <b/>
        <u/>
        <sz val="12"/>
        <rFont val="新細明體"/>
        <family val="1"/>
        <charset val="136"/>
      </rPr>
      <t>在</t>
    </r>
    <r>
      <rPr>
        <b/>
        <u/>
        <sz val="12"/>
        <rFont val="Times New Roman"/>
        <family val="1"/>
      </rPr>
      <t>2025/26學年完結後仍</t>
    </r>
    <r>
      <rPr>
        <b/>
        <u/>
        <sz val="12"/>
        <rFont val="新細明體"/>
      </rPr>
      <t>有「校本津貼」餘款</t>
    </r>
    <r>
      <rPr>
        <sz val="12"/>
        <rFont val="新細明體"/>
        <family val="1"/>
        <charset val="136"/>
      </rPr>
      <t>，</t>
    </r>
    <r>
      <rPr>
        <b/>
        <u/>
        <sz val="12"/>
        <rFont val="新細明體"/>
        <family val="1"/>
        <charset val="136"/>
      </rPr>
      <t>需填寫本部分</t>
    </r>
    <r>
      <rPr>
        <sz val="12"/>
        <rFont val="新細明體"/>
        <family val="1"/>
        <charset val="136"/>
      </rPr>
      <t>。</t>
    </r>
  </si>
  <si>
    <t>活動名稱／目標</t>
  </si>
  <si>
    <t>第一部分：優化校本學習活動支援津貼</t>
  </si>
  <si>
    <t>第二部分：校本津貼</t>
  </si>
  <si>
    <t>領取全津</t>
  </si>
  <si>
    <t>(III) 預計總開支</t>
  </si>
  <si>
    <t xml:space="preserve">2026/27學年 </t>
  </si>
  <si>
    <t>(I) 本學年獲發津貼總額</t>
  </si>
  <si>
    <t>學校可按照「校本津貼」既定的運用原則及規定，在2026/27學年繼續使用有關餘款支援有經濟需要的學生參與課後學習活動，直至2026/27學年完結為止。如學校在2027年8月31日仍有未用完的「校本津貼」，資助學校、按位津貼學校及直接資助計劃學校須根據2026/27學年經審核周年帳目將任何餘款退還教育局。官立學校方面，尚未使用的「校本津貼」將於2027年8月31日後予以取消。</t>
  </si>
  <si>
    <t>(III) 購買參與課堂以外的學習活動所需的物資／器材（例如：樂器及運動用品）（有關開支的上限為學校全學年「優化校本學習活動支援津貼」總額的5%）</t>
  </si>
  <si>
    <r>
      <t>「優化校本學習活動支援津貼」的合資格受惠對象為領取綜合社會保障援助（綜援）或學校書簿津貼計劃全額津貼（全津）；或經校本準則識別為有經濟需要的學生。為讓有經濟需要的學生獲得均衡發展，學校運用「優化校本學習活動支援津貼」支援有經濟需要的學生參與的活動應力求多元化，並須涵蓋以下三類活動，包括(1)擴闊學生課堂以外學習經驗的活動／比賽、(2)增加學生對社會認識及促進學生個人成長的活動，以及(3)提升學生學習成效的活動，而</t>
    </r>
    <r>
      <rPr>
        <b/>
        <u/>
        <sz val="12"/>
        <color theme="1"/>
        <rFont val="Times New Roman"/>
        <family val="1"/>
      </rPr>
      <t>用於類別(3)提升學生學習成效的活動開支不得多於學校全學年「優化校本學習活動支援津貼」總額的20%</t>
    </r>
    <r>
      <rPr>
        <sz val="12"/>
        <color theme="1"/>
        <rFont val="Times New Roman"/>
        <family val="1"/>
      </rPr>
      <t>。</t>
    </r>
  </si>
  <si>
    <t>評估方法 
(例如：觀察、問卷調查)</t>
  </si>
  <si>
    <t>成功準則 
(例如：學生的學習效能提升)</t>
  </si>
  <si>
    <t>(1)擴闊學生課堂以外學習經驗的活動／比賽 (例如：文化藝術活動、體育活動、參觀及戶外活動)</t>
  </si>
  <si>
    <t>(2)增加學生對社會認識及促進學生個人成長的活動 (例如：社會服務、自信心訓練、社交及溝通技巧訓練、領袖訓練及精神健康活動)</t>
  </si>
  <si>
    <t>(3)提升學生學習成效的活動 (例如：功課輔導、學習技巧訓練及語文訓練)</t>
  </si>
  <si>
    <r>
      <t>學校須於</t>
    </r>
    <r>
      <rPr>
        <b/>
        <u/>
        <sz val="12"/>
        <color theme="1"/>
        <rFont val="Times New Roman"/>
        <family val="1"/>
      </rPr>
      <t>本學年11月底前</t>
    </r>
    <r>
      <rPr>
        <sz val="12"/>
        <color theme="1"/>
        <rFont val="Times New Roman"/>
        <family val="1"/>
      </rPr>
      <t>將經法團校董會／校董會／學校管理委員會審批的《「優化校本學習活動支援津貼」運用計劃》上載至學校網頁。</t>
    </r>
  </si>
  <si>
    <t>成功準則 
(例如：學習效能提升)</t>
  </si>
  <si>
    <t>「優化校本學習活動支援津貼」運用計劃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</si>
</sst>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_-;_-@_-"/>
  </numFmts>
  <fonts count="20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rgb="FF0000FF"/>
      <name val="Times New Roman"/>
      <family val="1"/>
    </font>
    <font>
      <i/>
      <sz val="11"/>
      <color rgb="FF4D4D4D"/>
      <name val="Times New Roman"/>
      <family val="1"/>
    </font>
    <font>
      <sz val="11"/>
      <color rgb="FF4D4D4D"/>
      <name val="Times New Roman"/>
      <family val="1"/>
    </font>
    <font>
      <sz val="9"/>
      <name val="Calibri"/>
      <family val="3"/>
      <charset val="136"/>
      <scheme val="minor"/>
    </font>
    <font>
      <sz val="12"/>
      <color rgb="FF0000FF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36"/>
    </font>
    <font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u/>
      <sz val="12"/>
      <name val="Times New Roman"/>
      <family val="1"/>
    </font>
    <font>
      <b/>
      <u/>
      <sz val="12"/>
      <name val="新細明體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1" fillId="0" borderId="0" xfId="0" applyFont="1" applyBorder="1" applyAlignment="1"/>
    <xf numFmtId="0" fontId="1" fillId="0" borderId="0" xfId="0" applyFont="1"/>
    <xf numFmtId="0" fontId="6" fillId="0" borderId="0" xfId="0" applyFont="1" applyBorder="1"/>
    <xf numFmtId="0" fontId="6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3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Fill="1"/>
    <xf numFmtId="0" fontId="7" fillId="0" borderId="0" xfId="0" applyFont="1" applyFill="1"/>
    <xf numFmtId="0" fontId="14" fillId="0" borderId="0" xfId="0" applyFont="1" applyFill="1"/>
    <xf numFmtId="0" fontId="1" fillId="0" borderId="0" xfId="0" applyFont="1" applyAlignment="1">
      <alignment horizontal="right"/>
    </xf>
    <xf numFmtId="0" fontId="6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44" fontId="10" fillId="0" borderId="3" xfId="1" applyFont="1" applyBorder="1" applyAlignment="1">
      <alignment horizontal="right" vertical="top"/>
    </xf>
    <xf numFmtId="2" fontId="10" fillId="2" borderId="3" xfId="2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44" fontId="1" fillId="0" borderId="3" xfId="1" applyFont="1" applyBorder="1" applyAlignment="1">
      <alignment horizontal="right" vertical="top"/>
    </xf>
    <xf numFmtId="2" fontId="1" fillId="2" borderId="3" xfId="2" applyNumberFormat="1" applyFont="1" applyFill="1" applyBorder="1" applyAlignment="1">
      <alignment horizontal="center" vertical="top"/>
    </xf>
    <xf numFmtId="2" fontId="11" fillId="2" borderId="3" xfId="2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2" fontId="11" fillId="2" borderId="3" xfId="1" applyNumberFormat="1" applyFont="1" applyFill="1" applyBorder="1" applyAlignment="1">
      <alignment horizontal="center" vertical="top"/>
    </xf>
    <xf numFmtId="2" fontId="1" fillId="2" borderId="3" xfId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6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164" fontId="1" fillId="0" borderId="9" xfId="1" applyNumberFormat="1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164" fontId="1" fillId="3" borderId="17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2" fontId="11" fillId="2" borderId="14" xfId="1" applyNumberFormat="1" applyFont="1" applyFill="1" applyBorder="1" applyAlignment="1">
      <alignment horizontal="right" vertical="top"/>
    </xf>
    <xf numFmtId="0" fontId="1" fillId="0" borderId="13" xfId="0" applyFont="1" applyBorder="1" applyAlignment="1">
      <alignment horizontal="center" vertical="top"/>
    </xf>
    <xf numFmtId="2" fontId="1" fillId="2" borderId="14" xfId="1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wrapText="1"/>
    </xf>
    <xf numFmtId="10" fontId="1" fillId="3" borderId="17" xfId="2" applyNumberFormat="1" applyFont="1" applyFill="1" applyBorder="1" applyAlignment="1">
      <alignment horizontal="center" vertical="top"/>
    </xf>
    <xf numFmtId="10" fontId="1" fillId="3" borderId="9" xfId="2" applyNumberFormat="1" applyFont="1" applyFill="1" applyBorder="1" applyAlignment="1">
      <alignment horizontal="right" vertical="top"/>
    </xf>
    <xf numFmtId="164" fontId="1" fillId="3" borderId="23" xfId="0" applyNumberFormat="1" applyFont="1" applyFill="1" applyBorder="1" applyAlignment="1">
      <alignment horizontal="right" vertical="top"/>
    </xf>
    <xf numFmtId="164" fontId="1" fillId="3" borderId="9" xfId="0" applyNumberFormat="1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8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top"/>
    </xf>
    <xf numFmtId="0" fontId="6" fillId="0" borderId="1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164" fontId="1" fillId="0" borderId="24" xfId="0" applyNumberFormat="1" applyFont="1" applyFill="1" applyBorder="1" applyAlignment="1">
      <alignment horizontal="center" vertical="top"/>
    </xf>
    <xf numFmtId="164" fontId="1" fillId="0" borderId="23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</cellXfs>
  <cellStyles count="3">
    <cellStyle name="一般" xfId="0" builtinId="0"/>
    <cellStyle name="百分比" xfId="2" builtinId="5"/>
    <cellStyle name="貨幣" xfId="1" builtinId="4"/>
  </cellStyles>
  <dxfs count="2">
    <dxf>
      <font>
        <color rgb="FFFF0000"/>
      </font>
      <numFmt numFmtId="14" formatCode="0.00%"/>
    </dxf>
    <dxf>
      <font>
        <color rgb="FFFF0000"/>
      </font>
      <numFmt numFmtId="14" formatCode="0.00%"/>
    </dxf>
  </dxfs>
  <tableStyles count="0" defaultTableStyle="TableStyleMedium2" defaultPivotStyle="PivotStyleLight16"/>
  <colors>
    <mruColors>
      <color rgb="FF0000FF"/>
      <color rgb="FF0066FF"/>
      <color rgb="FF4D4D4D"/>
      <color rgb="FF5F5F5F"/>
      <color rgb="FFFF7C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EFF2-FA09-4140-A517-46BC2D8F7BC5}">
  <sheetPr codeName="工作表1">
    <pageSetUpPr fitToPage="1"/>
  </sheetPr>
  <dimension ref="A1:K76"/>
  <sheetViews>
    <sheetView tabSelected="1" zoomScale="106" zoomScaleNormal="106" workbookViewId="0">
      <selection activeCell="C9" sqref="C9"/>
    </sheetView>
  </sheetViews>
  <sheetFormatPr defaultRowHeight="16.5"/>
  <cols>
    <col min="1" max="1" width="6.75" style="1" customWidth="1"/>
    <col min="2" max="2" width="31.875" style="1" customWidth="1"/>
    <col min="3" max="3" width="10.5" style="1" customWidth="1"/>
    <col min="4" max="4" width="15.25" style="1" customWidth="1"/>
    <col min="5" max="5" width="13.875" style="1" customWidth="1"/>
    <col min="6" max="6" width="13" style="1" customWidth="1"/>
    <col min="7" max="7" width="13.875" style="1" customWidth="1"/>
    <col min="8" max="8" width="16.5" style="1" customWidth="1"/>
    <col min="9" max="9" width="8.125" style="1" customWidth="1"/>
    <col min="10" max="10" width="30" style="1" customWidth="1"/>
    <col min="11" max="11" width="27.125" style="1" customWidth="1"/>
    <col min="12" max="16384" width="9" style="1"/>
  </cols>
  <sheetData>
    <row r="1" spans="1:11">
      <c r="A1" s="88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8" t="s">
        <v>61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5" customFormat="1" ht="15.75">
      <c r="A4" s="5" t="s">
        <v>45</v>
      </c>
    </row>
    <row r="5" spans="1:11" ht="52.5" customHeight="1">
      <c r="A5" s="92" t="s">
        <v>53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s="3" customFormat="1" ht="8.25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s="3" customFormat="1" ht="16.5" customHeight="1">
      <c r="A7" s="3" t="s">
        <v>59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3" customFormat="1" ht="15" customHeight="1"/>
    <row r="9" spans="1:11" s="18" customFormat="1" thickBot="1">
      <c r="A9" s="16" t="s">
        <v>50</v>
      </c>
      <c r="B9" s="16"/>
      <c r="C9" s="17"/>
      <c r="D9" s="17"/>
      <c r="E9" s="17"/>
      <c r="F9" s="17"/>
    </row>
    <row r="10" spans="1:11" s="18" customFormat="1" thickBot="1">
      <c r="A10" s="45" t="s">
        <v>2</v>
      </c>
      <c r="B10" s="46">
        <v>0</v>
      </c>
    </row>
    <row r="11" spans="1:11" s="18" customFormat="1" ht="15.75"/>
    <row r="12" spans="1:11" s="18" customFormat="1" thickBot="1">
      <c r="A12" s="16" t="s">
        <v>31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</row>
    <row r="13" spans="1:11" s="18" customFormat="1" ht="18.75" customHeight="1">
      <c r="A13" s="77" t="s">
        <v>1</v>
      </c>
      <c r="B13" s="68" t="s">
        <v>44</v>
      </c>
      <c r="C13" s="79" t="s">
        <v>5</v>
      </c>
      <c r="D13" s="73" t="s">
        <v>3</v>
      </c>
      <c r="E13" s="68" t="s">
        <v>37</v>
      </c>
      <c r="F13" s="68"/>
      <c r="G13" s="68"/>
      <c r="H13" s="73" t="s">
        <v>16</v>
      </c>
      <c r="I13" s="68" t="s">
        <v>15</v>
      </c>
      <c r="J13" s="68" t="s">
        <v>54</v>
      </c>
      <c r="K13" s="75" t="s">
        <v>55</v>
      </c>
    </row>
    <row r="14" spans="1:11" s="19" customFormat="1" ht="33.75" customHeight="1" thickBot="1">
      <c r="A14" s="78"/>
      <c r="B14" s="69"/>
      <c r="C14" s="80"/>
      <c r="D14" s="74"/>
      <c r="E14" s="43" t="s">
        <v>4</v>
      </c>
      <c r="F14" s="44" t="s">
        <v>47</v>
      </c>
      <c r="G14" s="44" t="s">
        <v>8</v>
      </c>
      <c r="H14" s="74"/>
      <c r="I14" s="69"/>
      <c r="J14" s="69"/>
      <c r="K14" s="76"/>
    </row>
    <row r="15" spans="1:11" s="18" customFormat="1" ht="15.75">
      <c r="A15" s="89" t="s">
        <v>56</v>
      </c>
      <c r="B15" s="90"/>
      <c r="C15" s="90"/>
      <c r="D15" s="90"/>
      <c r="E15" s="90"/>
      <c r="F15" s="90"/>
      <c r="G15" s="90"/>
      <c r="H15" s="90"/>
      <c r="I15" s="90"/>
      <c r="J15" s="90"/>
      <c r="K15" s="91"/>
    </row>
    <row r="16" spans="1:11" s="31" customFormat="1" ht="15">
      <c r="A16" s="47" t="s">
        <v>20</v>
      </c>
      <c r="B16" s="21" t="s">
        <v>29</v>
      </c>
      <c r="C16" s="22" t="s">
        <v>14</v>
      </c>
      <c r="D16" s="22" t="s">
        <v>22</v>
      </c>
      <c r="E16" s="22">
        <v>50</v>
      </c>
      <c r="F16" s="22">
        <v>50</v>
      </c>
      <c r="G16" s="22">
        <v>10</v>
      </c>
      <c r="H16" s="23">
        <v>11000</v>
      </c>
      <c r="I16" s="30"/>
      <c r="J16" s="21" t="s">
        <v>18</v>
      </c>
      <c r="K16" s="48" t="s">
        <v>30</v>
      </c>
    </row>
    <row r="17" spans="1:11" s="18" customFormat="1" ht="15.75">
      <c r="A17" s="49">
        <v>1</v>
      </c>
      <c r="B17" s="26"/>
      <c r="C17" s="27"/>
      <c r="D17" s="27"/>
      <c r="E17" s="27"/>
      <c r="F17" s="27"/>
      <c r="G17" s="27"/>
      <c r="H17" s="28"/>
      <c r="I17" s="29"/>
      <c r="J17" s="26"/>
      <c r="K17" s="50"/>
    </row>
    <row r="18" spans="1:11" s="18" customFormat="1" ht="15.75">
      <c r="A18" s="49">
        <v>2</v>
      </c>
      <c r="B18" s="26"/>
      <c r="C18" s="27"/>
      <c r="D18" s="27"/>
      <c r="E18" s="27"/>
      <c r="F18" s="27"/>
      <c r="G18" s="27"/>
      <c r="H18" s="28"/>
      <c r="I18" s="29"/>
      <c r="J18" s="26"/>
      <c r="K18" s="50"/>
    </row>
    <row r="19" spans="1:11" s="18" customFormat="1" ht="15.75">
      <c r="A19" s="49"/>
      <c r="B19" s="26"/>
      <c r="C19" s="27"/>
      <c r="D19" s="27"/>
      <c r="E19" s="27"/>
      <c r="F19" s="27"/>
      <c r="G19" s="27"/>
      <c r="H19" s="28"/>
      <c r="I19" s="29"/>
      <c r="J19" s="26"/>
      <c r="K19" s="50"/>
    </row>
    <row r="20" spans="1:11" s="32" customFormat="1" ht="16.5" customHeight="1" thickBot="1">
      <c r="A20" s="81" t="s">
        <v>25</v>
      </c>
      <c r="B20" s="82"/>
      <c r="C20" s="82"/>
      <c r="D20" s="82"/>
      <c r="E20" s="82"/>
      <c r="F20" s="82"/>
      <c r="G20" s="82"/>
      <c r="H20" s="82"/>
      <c r="I20" s="82"/>
      <c r="J20" s="82"/>
      <c r="K20" s="83"/>
    </row>
    <row r="21" spans="1:11" s="19" customFormat="1" thickBot="1">
      <c r="A21" s="66" t="s">
        <v>7</v>
      </c>
      <c r="B21" s="67"/>
      <c r="C21" s="67"/>
      <c r="D21" s="67"/>
      <c r="E21" s="67"/>
      <c r="F21" s="67"/>
      <c r="G21" s="67"/>
      <c r="H21" s="51">
        <f>SUM(H17:H19)</f>
        <v>0</v>
      </c>
      <c r="I21" s="60">
        <f>IFERROR((H21/$B$10),0)</f>
        <v>0</v>
      </c>
      <c r="J21" s="71"/>
      <c r="K21" s="72"/>
    </row>
    <row r="22" spans="1:11" s="32" customFormat="1">
      <c r="A22" s="97" t="s">
        <v>57</v>
      </c>
      <c r="B22" s="98"/>
      <c r="C22" s="98"/>
      <c r="D22" s="98"/>
      <c r="E22" s="98"/>
      <c r="F22" s="98"/>
      <c r="G22" s="98"/>
      <c r="H22" s="98"/>
      <c r="I22" s="98"/>
      <c r="J22" s="98"/>
      <c r="K22" s="99"/>
    </row>
    <row r="23" spans="1:11" s="31" customFormat="1" ht="15">
      <c r="A23" s="47" t="s">
        <v>20</v>
      </c>
      <c r="B23" s="21" t="s">
        <v>32</v>
      </c>
      <c r="C23" s="22" t="s">
        <v>14</v>
      </c>
      <c r="D23" s="22" t="s">
        <v>23</v>
      </c>
      <c r="E23" s="22">
        <v>10</v>
      </c>
      <c r="F23" s="22">
        <v>10</v>
      </c>
      <c r="G23" s="22">
        <v>5</v>
      </c>
      <c r="H23" s="23">
        <v>5000</v>
      </c>
      <c r="I23" s="33"/>
      <c r="J23" s="21" t="s">
        <v>19</v>
      </c>
      <c r="K23" s="48" t="s">
        <v>24</v>
      </c>
    </row>
    <row r="24" spans="1:11" s="18" customFormat="1" ht="15.75">
      <c r="A24" s="49">
        <v>1</v>
      </c>
      <c r="B24" s="26"/>
      <c r="C24" s="27"/>
      <c r="D24" s="27"/>
      <c r="E24" s="27"/>
      <c r="F24" s="27"/>
      <c r="G24" s="27"/>
      <c r="H24" s="28"/>
      <c r="I24" s="34"/>
      <c r="J24" s="26"/>
      <c r="K24" s="50"/>
    </row>
    <row r="25" spans="1:11" s="18" customFormat="1" ht="15.75">
      <c r="A25" s="49">
        <v>2</v>
      </c>
      <c r="B25" s="26"/>
      <c r="C25" s="27"/>
      <c r="D25" s="27"/>
      <c r="E25" s="27"/>
      <c r="F25" s="27"/>
      <c r="G25" s="27"/>
      <c r="H25" s="28"/>
      <c r="I25" s="34"/>
      <c r="J25" s="26"/>
      <c r="K25" s="50"/>
    </row>
    <row r="26" spans="1:11" s="18" customFormat="1" ht="15.75">
      <c r="A26" s="49"/>
      <c r="B26" s="26"/>
      <c r="C26" s="27"/>
      <c r="D26" s="27"/>
      <c r="E26" s="27"/>
      <c r="F26" s="27"/>
      <c r="G26" s="27"/>
      <c r="H26" s="28"/>
      <c r="I26" s="34"/>
      <c r="J26" s="26"/>
      <c r="K26" s="50"/>
    </row>
    <row r="27" spans="1:11" s="32" customFormat="1" ht="16.5" customHeight="1" thickBot="1">
      <c r="A27" s="100" t="s">
        <v>25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2"/>
    </row>
    <row r="28" spans="1:11" s="19" customFormat="1" thickBot="1">
      <c r="A28" s="66" t="s">
        <v>7</v>
      </c>
      <c r="B28" s="67"/>
      <c r="C28" s="67"/>
      <c r="D28" s="67"/>
      <c r="E28" s="67"/>
      <c r="F28" s="67"/>
      <c r="G28" s="67"/>
      <c r="H28" s="51">
        <f>SUM(H24:H26)</f>
        <v>0</v>
      </c>
      <c r="I28" s="60">
        <f>IFERROR((H28/$B$10),0)</f>
        <v>0</v>
      </c>
      <c r="J28" s="106"/>
      <c r="K28" s="107"/>
    </row>
    <row r="29" spans="1:11" s="18" customFormat="1" ht="15.75">
      <c r="A29" s="94" t="s">
        <v>58</v>
      </c>
      <c r="B29" s="95"/>
      <c r="C29" s="95"/>
      <c r="D29" s="95"/>
      <c r="E29" s="95"/>
      <c r="F29" s="95"/>
      <c r="G29" s="95"/>
      <c r="H29" s="95"/>
      <c r="I29" s="95"/>
      <c r="J29" s="95"/>
      <c r="K29" s="96"/>
    </row>
    <row r="30" spans="1:11" s="25" customFormat="1" ht="15">
      <c r="A30" s="47" t="s">
        <v>20</v>
      </c>
      <c r="B30" s="21" t="s">
        <v>28</v>
      </c>
      <c r="C30" s="22" t="s">
        <v>14</v>
      </c>
      <c r="D30" s="22" t="s">
        <v>17</v>
      </c>
      <c r="E30" s="22">
        <v>30</v>
      </c>
      <c r="F30" s="22">
        <v>30</v>
      </c>
      <c r="G30" s="22">
        <v>15</v>
      </c>
      <c r="H30" s="23">
        <v>3750</v>
      </c>
      <c r="I30" s="24"/>
      <c r="J30" s="21" t="s">
        <v>19</v>
      </c>
      <c r="K30" s="48" t="s">
        <v>21</v>
      </c>
    </row>
    <row r="31" spans="1:11" s="19" customFormat="1" ht="15.75">
      <c r="A31" s="49">
        <v>1</v>
      </c>
      <c r="B31" s="26"/>
      <c r="C31" s="27"/>
      <c r="D31" s="27"/>
      <c r="E31" s="27"/>
      <c r="F31" s="27"/>
      <c r="G31" s="27"/>
      <c r="H31" s="28"/>
      <c r="I31" s="29"/>
      <c r="J31" s="26"/>
      <c r="K31" s="50"/>
    </row>
    <row r="32" spans="1:11" s="19" customFormat="1" ht="15.75">
      <c r="A32" s="49">
        <v>2</v>
      </c>
      <c r="B32" s="26"/>
      <c r="C32" s="27"/>
      <c r="D32" s="27"/>
      <c r="E32" s="27"/>
      <c r="F32" s="27"/>
      <c r="G32" s="27"/>
      <c r="H32" s="28"/>
      <c r="I32" s="29"/>
      <c r="J32" s="26"/>
      <c r="K32" s="50"/>
    </row>
    <row r="33" spans="1:11" s="19" customFormat="1" ht="15.75">
      <c r="A33" s="49"/>
      <c r="B33" s="26"/>
      <c r="C33" s="27"/>
      <c r="D33" s="27"/>
      <c r="E33" s="27"/>
      <c r="F33" s="27"/>
      <c r="G33" s="27"/>
      <c r="H33" s="28"/>
      <c r="I33" s="29"/>
      <c r="J33" s="26"/>
      <c r="K33" s="50"/>
    </row>
    <row r="34" spans="1:11" s="19" customFormat="1" ht="15.75" customHeight="1" thickBot="1">
      <c r="A34" s="81" t="s">
        <v>25</v>
      </c>
      <c r="B34" s="82"/>
      <c r="C34" s="82"/>
      <c r="D34" s="82"/>
      <c r="E34" s="82"/>
      <c r="F34" s="82"/>
      <c r="G34" s="82"/>
      <c r="H34" s="82"/>
      <c r="I34" s="82"/>
      <c r="J34" s="82"/>
      <c r="K34" s="83"/>
    </row>
    <row r="35" spans="1:11" s="19" customFormat="1" thickBot="1">
      <c r="A35" s="66" t="s">
        <v>7</v>
      </c>
      <c r="B35" s="67"/>
      <c r="C35" s="67"/>
      <c r="D35" s="67"/>
      <c r="E35" s="67"/>
      <c r="F35" s="67"/>
      <c r="G35" s="67"/>
      <c r="H35" s="51">
        <f>SUM(H31:H33)</f>
        <v>0</v>
      </c>
      <c r="I35" s="60">
        <f>IFERROR((H35/$B$10),0)</f>
        <v>0</v>
      </c>
      <c r="J35" s="104" t="str">
        <f>IF(I35&gt;20%,"有關開支不得多於學校全學年津貼總額的20%","")</f>
        <v/>
      </c>
      <c r="K35" s="105"/>
    </row>
    <row r="36" spans="1:11" s="18" customFormat="1" ht="16.5" customHeight="1" thickBot="1">
      <c r="A36" s="66" t="s">
        <v>40</v>
      </c>
      <c r="B36" s="67"/>
      <c r="C36" s="67"/>
      <c r="D36" s="67"/>
      <c r="E36" s="67"/>
      <c r="F36" s="67"/>
      <c r="G36" s="67"/>
      <c r="H36" s="51">
        <f>H35+H21+H28</f>
        <v>0</v>
      </c>
      <c r="I36" s="60">
        <f>IFERROR((H36/$B$10),0)</f>
        <v>0</v>
      </c>
      <c r="J36" s="108"/>
      <c r="K36" s="109"/>
    </row>
    <row r="37" spans="1:11" s="32" customForma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s="32" customFormat="1" ht="16.5" customHeight="1" thickBot="1">
      <c r="A38" s="103" t="s">
        <v>52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</row>
    <row r="39" spans="1:11" s="32" customFormat="1" ht="32.25" customHeight="1">
      <c r="A39" s="53" t="s">
        <v>1</v>
      </c>
      <c r="B39" s="68" t="s">
        <v>27</v>
      </c>
      <c r="C39" s="68"/>
      <c r="D39" s="68"/>
      <c r="E39" s="54" t="s">
        <v>6</v>
      </c>
      <c r="F39" s="55" t="s">
        <v>15</v>
      </c>
      <c r="G39" s="35"/>
      <c r="H39" s="35"/>
      <c r="I39" s="35"/>
      <c r="J39" s="35"/>
      <c r="K39" s="35"/>
    </row>
    <row r="40" spans="1:11" s="37" customFormat="1" ht="16.5" customHeight="1">
      <c r="A40" s="47" t="s">
        <v>20</v>
      </c>
      <c r="B40" s="112" t="s">
        <v>39</v>
      </c>
      <c r="C40" s="112"/>
      <c r="D40" s="112"/>
      <c r="E40" s="23">
        <v>800</v>
      </c>
      <c r="F40" s="56"/>
      <c r="G40" s="36"/>
      <c r="H40" s="36"/>
      <c r="I40" s="36"/>
      <c r="J40" s="36"/>
      <c r="K40" s="36"/>
    </row>
    <row r="41" spans="1:11" s="32" customFormat="1" ht="16.5" customHeight="1">
      <c r="A41" s="57">
        <v>1</v>
      </c>
      <c r="B41" s="70"/>
      <c r="C41" s="70"/>
      <c r="D41" s="70"/>
      <c r="E41" s="28"/>
      <c r="F41" s="58"/>
      <c r="G41" s="35"/>
      <c r="H41" s="35"/>
      <c r="I41" s="35"/>
      <c r="J41" s="35"/>
      <c r="K41" s="35"/>
    </row>
    <row r="42" spans="1:11" s="32" customFormat="1" ht="16.5" customHeight="1">
      <c r="A42" s="57">
        <v>2</v>
      </c>
      <c r="B42" s="85"/>
      <c r="C42" s="86"/>
      <c r="D42" s="87"/>
      <c r="E42" s="28"/>
      <c r="F42" s="58"/>
      <c r="G42" s="35"/>
      <c r="H42" s="35"/>
      <c r="I42" s="35"/>
      <c r="J42" s="35"/>
      <c r="K42" s="35"/>
    </row>
    <row r="43" spans="1:11" s="32" customFormat="1" ht="16.5" customHeight="1">
      <c r="A43" s="57"/>
      <c r="B43" s="113"/>
      <c r="C43" s="114"/>
      <c r="D43" s="115"/>
      <c r="E43" s="28"/>
      <c r="F43" s="58"/>
      <c r="G43" s="35"/>
      <c r="H43" s="35"/>
      <c r="I43" s="35"/>
      <c r="J43" s="35"/>
      <c r="K43" s="35"/>
    </row>
    <row r="44" spans="1:11" s="39" customFormat="1" ht="17.25" customHeight="1" thickBot="1">
      <c r="A44" s="81" t="s">
        <v>25</v>
      </c>
      <c r="B44" s="82"/>
      <c r="C44" s="82"/>
      <c r="D44" s="82"/>
      <c r="E44" s="82"/>
      <c r="F44" s="83"/>
      <c r="G44" s="38"/>
      <c r="H44" s="38"/>
      <c r="I44" s="38"/>
      <c r="J44" s="38"/>
      <c r="K44" s="38"/>
    </row>
    <row r="45" spans="1:11" s="32" customFormat="1" ht="16.5" customHeight="1" thickBot="1">
      <c r="A45" s="66" t="s">
        <v>41</v>
      </c>
      <c r="B45" s="67"/>
      <c r="C45" s="67"/>
      <c r="D45" s="67"/>
      <c r="E45" s="51">
        <f>SUM(E41:E43)</f>
        <v>0</v>
      </c>
      <c r="F45" s="61">
        <f>IFERROR((E45/$B$10),0)</f>
        <v>0</v>
      </c>
      <c r="G45" s="52" t="str">
        <f>IF(F45&gt;5%,"有關開支的上限為學校全學年津貼總額的5%","")</f>
        <v/>
      </c>
      <c r="H45" s="40"/>
      <c r="I45" s="40"/>
      <c r="J45" s="35"/>
      <c r="K45" s="35"/>
    </row>
    <row r="46" spans="1:11">
      <c r="A46" s="9"/>
      <c r="B46" s="9"/>
      <c r="C46" s="7"/>
      <c r="D46" s="3"/>
      <c r="E46" s="9"/>
      <c r="F46" s="9"/>
      <c r="G46" s="9"/>
      <c r="H46" s="9"/>
      <c r="I46" s="9"/>
      <c r="J46" s="9"/>
      <c r="K46" s="9"/>
    </row>
    <row r="47" spans="1:11" s="32" customFormat="1" ht="17.25" thickBot="1">
      <c r="A47" s="103" t="s">
        <v>33</v>
      </c>
      <c r="B47" s="103"/>
      <c r="C47" s="18"/>
      <c r="D47" s="18"/>
      <c r="E47" s="35"/>
      <c r="F47" s="35"/>
      <c r="G47" s="35"/>
      <c r="H47" s="35"/>
      <c r="I47" s="35"/>
      <c r="J47" s="35"/>
      <c r="K47" s="35"/>
    </row>
    <row r="48" spans="1:11" s="32" customFormat="1" ht="17.25" thickBot="1">
      <c r="A48" s="45" t="s">
        <v>2</v>
      </c>
      <c r="B48" s="62">
        <f>H36+E45</f>
        <v>0</v>
      </c>
      <c r="C48" s="41"/>
      <c r="D48" s="18"/>
      <c r="E48" s="35"/>
      <c r="F48" s="35"/>
      <c r="G48" s="35"/>
      <c r="H48" s="35"/>
      <c r="I48" s="35"/>
      <c r="J48" s="35"/>
      <c r="K48" s="35"/>
    </row>
    <row r="49" spans="1:11">
      <c r="A49" s="4"/>
      <c r="B49" s="9"/>
      <c r="C49" s="7"/>
      <c r="D49" s="3"/>
      <c r="E49" s="9"/>
      <c r="F49" s="9"/>
      <c r="G49" s="9"/>
      <c r="H49" s="9"/>
      <c r="I49" s="9"/>
      <c r="J49" s="9"/>
      <c r="K49" s="9"/>
    </row>
    <row r="50" spans="1:11">
      <c r="A50" s="4"/>
      <c r="B50" s="9"/>
      <c r="C50" s="7"/>
      <c r="D50" s="3"/>
      <c r="E50" s="9"/>
      <c r="F50" s="9"/>
      <c r="G50" s="9"/>
      <c r="H50" s="9"/>
      <c r="I50" s="9"/>
      <c r="J50" s="9"/>
      <c r="K50" s="9"/>
    </row>
    <row r="51" spans="1:11" s="5" customFormat="1" ht="15.75">
      <c r="A51" s="5" t="s">
        <v>46</v>
      </c>
      <c r="J51" s="11"/>
    </row>
    <row r="52" spans="1:11" s="5" customFormat="1">
      <c r="A52" s="12" t="s">
        <v>43</v>
      </c>
      <c r="B52" s="13"/>
      <c r="C52" s="13"/>
      <c r="D52" s="13"/>
      <c r="E52" s="13"/>
      <c r="F52" s="13"/>
      <c r="G52" s="14"/>
      <c r="H52" s="13"/>
      <c r="I52" s="13"/>
      <c r="J52" s="13"/>
      <c r="K52" s="13"/>
    </row>
    <row r="53" spans="1:11" s="5" customFormat="1" ht="7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s="8" customFormat="1" ht="35.25" customHeight="1">
      <c r="A54" s="111" t="s">
        <v>51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</row>
    <row r="55" spans="1:11" ht="13.5" customHeight="1">
      <c r="A55" s="4"/>
      <c r="B55" s="9"/>
      <c r="C55" s="7"/>
      <c r="D55" s="3"/>
      <c r="E55" s="9"/>
      <c r="F55" s="9"/>
      <c r="G55" s="9"/>
      <c r="H55" s="9"/>
      <c r="I55" s="9"/>
      <c r="J55" s="9"/>
      <c r="K55" s="9"/>
    </row>
    <row r="56" spans="1:11" s="32" customFormat="1" ht="17.25" thickBot="1">
      <c r="A56" s="16" t="s">
        <v>38</v>
      </c>
      <c r="B56" s="35"/>
      <c r="C56" s="41"/>
      <c r="D56" s="18"/>
      <c r="E56" s="35"/>
      <c r="F56" s="35"/>
      <c r="G56" s="35"/>
      <c r="H56" s="35"/>
      <c r="I56" s="35"/>
      <c r="J56" s="35"/>
      <c r="K56" s="35"/>
    </row>
    <row r="57" spans="1:11" s="32" customFormat="1" ht="17.25" thickBot="1">
      <c r="A57" s="45" t="s">
        <v>2</v>
      </c>
      <c r="B57" s="46">
        <v>0</v>
      </c>
      <c r="C57" s="41"/>
      <c r="D57" s="18"/>
      <c r="E57" s="35"/>
      <c r="F57" s="35"/>
      <c r="G57" s="35"/>
      <c r="H57" s="35"/>
      <c r="I57" s="35"/>
      <c r="J57" s="35"/>
      <c r="K57" s="35"/>
    </row>
    <row r="58" spans="1:11" s="32" customFormat="1">
      <c r="A58" s="16"/>
      <c r="B58" s="35"/>
      <c r="C58" s="41"/>
      <c r="D58" s="18"/>
      <c r="E58" s="35"/>
      <c r="F58" s="35"/>
      <c r="G58" s="35"/>
      <c r="H58" s="35"/>
      <c r="I58" s="35"/>
      <c r="J58" s="35"/>
      <c r="K58" s="35"/>
    </row>
    <row r="59" spans="1:11" s="32" customFormat="1" ht="17.25" thickBot="1">
      <c r="A59" s="16" t="s">
        <v>31</v>
      </c>
      <c r="B59" s="35"/>
      <c r="C59" s="41"/>
      <c r="D59" s="18"/>
      <c r="E59" s="35"/>
      <c r="F59" s="35"/>
      <c r="G59" s="35"/>
      <c r="H59" s="35"/>
      <c r="I59" s="35"/>
      <c r="J59" s="35"/>
      <c r="K59" s="35"/>
    </row>
    <row r="60" spans="1:11" s="32" customFormat="1" ht="16.5" customHeight="1">
      <c r="A60" s="77" t="s">
        <v>1</v>
      </c>
      <c r="B60" s="68" t="s">
        <v>44</v>
      </c>
      <c r="C60" s="79" t="s">
        <v>5</v>
      </c>
      <c r="D60" s="73" t="s">
        <v>3</v>
      </c>
      <c r="E60" s="68" t="s">
        <v>37</v>
      </c>
      <c r="F60" s="68"/>
      <c r="G60" s="68"/>
      <c r="H60" s="73" t="s">
        <v>16</v>
      </c>
      <c r="I60" s="68" t="s">
        <v>54</v>
      </c>
      <c r="J60" s="68"/>
      <c r="K60" s="75" t="s">
        <v>60</v>
      </c>
    </row>
    <row r="61" spans="1:11" s="32" customFormat="1" ht="31.5">
      <c r="A61" s="78"/>
      <c r="B61" s="69"/>
      <c r="C61" s="80"/>
      <c r="D61" s="74"/>
      <c r="E61" s="43" t="s">
        <v>4</v>
      </c>
      <c r="F61" s="44" t="s">
        <v>47</v>
      </c>
      <c r="G61" s="44" t="s">
        <v>8</v>
      </c>
      <c r="H61" s="74"/>
      <c r="I61" s="69"/>
      <c r="J61" s="69"/>
      <c r="K61" s="76"/>
    </row>
    <row r="62" spans="1:11" s="37" customFormat="1" ht="15">
      <c r="A62" s="47" t="s">
        <v>20</v>
      </c>
      <c r="B62" s="21" t="s">
        <v>34</v>
      </c>
      <c r="C62" s="22" t="s">
        <v>14</v>
      </c>
      <c r="D62" s="22" t="s">
        <v>35</v>
      </c>
      <c r="E62" s="22">
        <v>2</v>
      </c>
      <c r="F62" s="20">
        <v>5</v>
      </c>
      <c r="G62" s="20">
        <v>3</v>
      </c>
      <c r="H62" s="23">
        <v>15000</v>
      </c>
      <c r="I62" s="112" t="s">
        <v>18</v>
      </c>
      <c r="J62" s="112"/>
      <c r="K62" s="48" t="s">
        <v>36</v>
      </c>
    </row>
    <row r="63" spans="1:11" s="32" customFormat="1" ht="16.5" customHeight="1">
      <c r="A63" s="49">
        <v>1</v>
      </c>
      <c r="B63" s="26"/>
      <c r="C63" s="27"/>
      <c r="D63" s="27"/>
      <c r="E63" s="27"/>
      <c r="F63" s="27"/>
      <c r="G63" s="27"/>
      <c r="H63" s="28"/>
      <c r="I63" s="84"/>
      <c r="J63" s="84"/>
      <c r="K63" s="50"/>
    </row>
    <row r="64" spans="1:11" s="32" customFormat="1">
      <c r="A64" s="49">
        <v>2</v>
      </c>
      <c r="B64" s="26"/>
      <c r="C64" s="27"/>
      <c r="D64" s="27"/>
      <c r="E64" s="27"/>
      <c r="F64" s="27"/>
      <c r="G64" s="27"/>
      <c r="H64" s="28"/>
      <c r="I64" s="70"/>
      <c r="J64" s="70"/>
      <c r="K64" s="50"/>
    </row>
    <row r="65" spans="1:11" s="32" customFormat="1">
      <c r="A65" s="49"/>
      <c r="B65" s="26"/>
      <c r="C65" s="27"/>
      <c r="D65" s="27"/>
      <c r="E65" s="27"/>
      <c r="F65" s="27"/>
      <c r="G65" s="27"/>
      <c r="H65" s="28"/>
      <c r="I65" s="70"/>
      <c r="J65" s="70"/>
      <c r="K65" s="50"/>
    </row>
    <row r="66" spans="1:11" s="32" customFormat="1" ht="17.25" thickBot="1">
      <c r="A66" s="81" t="s">
        <v>25</v>
      </c>
      <c r="B66" s="82"/>
      <c r="C66" s="82"/>
      <c r="D66" s="82"/>
      <c r="E66" s="82"/>
      <c r="F66" s="82"/>
      <c r="G66" s="82"/>
      <c r="H66" s="82"/>
      <c r="I66" s="82"/>
      <c r="J66" s="82"/>
      <c r="K66" s="83"/>
    </row>
    <row r="67" spans="1:11" s="32" customFormat="1" ht="17.25" thickBot="1">
      <c r="A67" s="66" t="s">
        <v>42</v>
      </c>
      <c r="B67" s="67"/>
      <c r="C67" s="67"/>
      <c r="D67" s="67"/>
      <c r="E67" s="67"/>
      <c r="F67" s="67"/>
      <c r="G67" s="67"/>
      <c r="H67" s="51">
        <f>SUM(H63:H65)</f>
        <v>0</v>
      </c>
      <c r="I67" s="71"/>
      <c r="J67" s="71"/>
      <c r="K67" s="72"/>
    </row>
    <row r="68" spans="1:11" s="32" customFormat="1">
      <c r="A68" s="41"/>
      <c r="B68" s="41"/>
      <c r="C68" s="41"/>
      <c r="D68" s="41"/>
      <c r="E68" s="41"/>
      <c r="F68" s="41"/>
      <c r="G68" s="41"/>
      <c r="H68" s="41"/>
      <c r="I68" s="42"/>
      <c r="J68" s="42"/>
      <c r="K68" s="42"/>
    </row>
    <row r="69" spans="1:11" s="32" customFormat="1" ht="17.25" thickBot="1">
      <c r="A69" s="103" t="s">
        <v>48</v>
      </c>
      <c r="B69" s="103"/>
      <c r="C69" s="41"/>
      <c r="D69" s="41"/>
      <c r="E69" s="41"/>
      <c r="F69" s="41"/>
      <c r="G69" s="41"/>
      <c r="H69" s="41"/>
      <c r="I69" s="42"/>
      <c r="J69" s="42"/>
      <c r="K69" s="42"/>
    </row>
    <row r="70" spans="1:11" s="32" customFormat="1" ht="17.25" thickBot="1">
      <c r="A70" s="45" t="s">
        <v>2</v>
      </c>
      <c r="B70" s="63">
        <f>H67</f>
        <v>0</v>
      </c>
      <c r="C70" s="41"/>
      <c r="D70" s="41"/>
      <c r="E70" s="41"/>
      <c r="F70" s="41"/>
      <c r="G70" s="41"/>
      <c r="H70" s="41"/>
      <c r="I70" s="42"/>
      <c r="J70" s="42"/>
      <c r="K70" s="42"/>
    </row>
    <row r="71" spans="1:11">
      <c r="A71" s="7"/>
      <c r="B71" s="7"/>
      <c r="C71" s="7"/>
      <c r="D71" s="7"/>
      <c r="E71" s="7"/>
      <c r="F71" s="7"/>
      <c r="G71" s="7"/>
      <c r="H71" s="7"/>
      <c r="I71" s="6"/>
      <c r="J71" s="6"/>
      <c r="K71" s="6"/>
    </row>
    <row r="72" spans="1:11" ht="17.25" customHeight="1">
      <c r="A72" s="110" t="s">
        <v>26</v>
      </c>
      <c r="B72" s="110"/>
      <c r="C72" s="7"/>
      <c r="D72" s="3"/>
      <c r="E72" s="15"/>
      <c r="F72" s="15"/>
      <c r="G72" s="9"/>
      <c r="H72" s="3"/>
      <c r="I72" s="3"/>
      <c r="J72" s="3"/>
      <c r="K72" s="3"/>
    </row>
    <row r="73" spans="1:11" ht="24.75" customHeight="1">
      <c r="A73" s="2" t="s">
        <v>12</v>
      </c>
      <c r="B73" s="64"/>
      <c r="C73" s="2"/>
      <c r="D73" s="2"/>
      <c r="E73" s="3"/>
      <c r="F73" s="3"/>
      <c r="G73" s="3"/>
      <c r="H73" s="10"/>
      <c r="I73" s="9"/>
      <c r="J73" s="9" t="s">
        <v>10</v>
      </c>
      <c r="K73" s="64"/>
    </row>
    <row r="74" spans="1:11" ht="25.5" customHeight="1">
      <c r="A74" s="3" t="s">
        <v>9</v>
      </c>
      <c r="B74" s="65"/>
      <c r="C74" s="2"/>
      <c r="D74" s="2"/>
      <c r="E74" s="3"/>
      <c r="F74" s="3"/>
      <c r="G74" s="3"/>
      <c r="H74" s="3"/>
      <c r="I74" s="3"/>
      <c r="J74" s="9" t="s">
        <v>11</v>
      </c>
      <c r="K74" s="65"/>
    </row>
    <row r="75" spans="1:11" ht="24.75" customHeight="1">
      <c r="A75" s="3"/>
      <c r="B75" s="3"/>
      <c r="C75" s="3"/>
      <c r="D75" s="3"/>
      <c r="E75" s="3"/>
      <c r="F75" s="3"/>
      <c r="G75" s="3"/>
      <c r="H75" s="3"/>
      <c r="I75" s="3"/>
      <c r="J75" s="9" t="s">
        <v>13</v>
      </c>
      <c r="K75" s="65"/>
    </row>
    <row r="76" spans="1:1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</sheetData>
  <sheetProtection sheet="1" objects="1" scenarios="1" formatCells="0" formatColumns="0" formatRows="0" insertRows="0" deleteRows="0"/>
  <protectedRanges>
    <protectedRange sqref="K73:K75" name="範圍10"/>
    <protectedRange sqref="B73:B74" name="範圍9"/>
    <protectedRange sqref="A63:K65" name="範圍8"/>
    <protectedRange sqref="B57" name="範圍7"/>
    <protectedRange sqref="A41:E43" name="範圍6"/>
    <protectedRange sqref="A31:K33" name="範圍5"/>
    <protectedRange sqref="A24:K26" name="範圍4"/>
    <protectedRange sqref="A17:K19" name="範圍3"/>
    <protectedRange sqref="A3:K3" name="範圍1"/>
    <protectedRange sqref="B10" name="範圍2"/>
  </protectedRanges>
  <mergeCells count="56">
    <mergeCell ref="A69:B69"/>
    <mergeCell ref="J35:K35"/>
    <mergeCell ref="J28:K28"/>
    <mergeCell ref="J36:K36"/>
    <mergeCell ref="A72:B72"/>
    <mergeCell ref="A54:K54"/>
    <mergeCell ref="I62:J62"/>
    <mergeCell ref="A47:B47"/>
    <mergeCell ref="A44:F44"/>
    <mergeCell ref="A45:D45"/>
    <mergeCell ref="B39:D39"/>
    <mergeCell ref="B40:D40"/>
    <mergeCell ref="B41:D41"/>
    <mergeCell ref="A38:K38"/>
    <mergeCell ref="A36:G36"/>
    <mergeCell ref="B43:D43"/>
    <mergeCell ref="A1:K1"/>
    <mergeCell ref="A3:K3"/>
    <mergeCell ref="A37:K37"/>
    <mergeCell ref="A29:K29"/>
    <mergeCell ref="A34:K34"/>
    <mergeCell ref="A13:A14"/>
    <mergeCell ref="B13:B14"/>
    <mergeCell ref="D13:D14"/>
    <mergeCell ref="H13:H14"/>
    <mergeCell ref="J13:J14"/>
    <mergeCell ref="K13:K14"/>
    <mergeCell ref="A20:K20"/>
    <mergeCell ref="E13:G13"/>
    <mergeCell ref="A28:G28"/>
    <mergeCell ref="A22:K22"/>
    <mergeCell ref="A27:K27"/>
    <mergeCell ref="B42:D42"/>
    <mergeCell ref="A2:K2"/>
    <mergeCell ref="A15:K15"/>
    <mergeCell ref="J21:K21"/>
    <mergeCell ref="A5:K5"/>
    <mergeCell ref="C13:C14"/>
    <mergeCell ref="A35:G35"/>
    <mergeCell ref="A21:G21"/>
    <mergeCell ref="A6:K6"/>
    <mergeCell ref="I13:I14"/>
    <mergeCell ref="A67:G67"/>
    <mergeCell ref="I60:J61"/>
    <mergeCell ref="I64:J64"/>
    <mergeCell ref="I65:J65"/>
    <mergeCell ref="I67:K67"/>
    <mergeCell ref="H60:H61"/>
    <mergeCell ref="K60:K61"/>
    <mergeCell ref="A60:A61"/>
    <mergeCell ref="B60:B61"/>
    <mergeCell ref="C60:C61"/>
    <mergeCell ref="D60:D61"/>
    <mergeCell ref="E60:G60"/>
    <mergeCell ref="A66:K66"/>
    <mergeCell ref="I63:J63"/>
  </mergeCells>
  <phoneticPr fontId="12" type="noConversion"/>
  <conditionalFormatting sqref="I35">
    <cfRule type="expression" dxfId="1" priority="4">
      <formula>$I$35&gt;20%</formula>
    </cfRule>
  </conditionalFormatting>
  <conditionalFormatting sqref="F45">
    <cfRule type="expression" dxfId="0" priority="3">
      <formula>$F$45&gt;5%</formula>
    </cfRule>
  </conditionalFormatting>
  <dataValidations count="1">
    <dataValidation type="list" showInputMessage="1" showErrorMessage="1" sqref="C30:C33 C16:C19 C23:C26 C62:C65" xr:uid="{F8CDCB9A-70F5-4B67-A00A-96B6A3518B72}">
      <formula1>"是,否"</formula1>
    </dataValidation>
  </dataValidations>
  <pageMargins left="0.59055118110236227" right="0.59055118110236227" top="0.59055118110236227" bottom="0.39370078740157483" header="0.31496062992125984" footer="0.31496062992125984"/>
  <pageSetup paperSize="8"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2 R N W 4 B v c V y n A A A A 9 w A A A B I A H A B D b 2 5 m a W c v U G F j a 2 F n Z S 5 4 b W w g o h g A K K A U A A A A A A A A A A A A A A A A A A A A A A A A A A A A h Y + x C s I w G I R f p W R v k k Y o t q T p 4 C J o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i 7 5 2 f a e F h n C 5 4 m S S n L x P i A d Q S w M E F A A C A A g A 8 2 R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k T V s o i k e 4 D g A A A B E A A A A T A B w A R m 9 y b X V s Y X M v U 2 V j d G l v b j E u b S C i G A A o o B Q A A A A A A A A A A A A A A A A A A A A A A A A A A A A r T k 0 u y c z P U w i G 0 I b W A F B L A Q I t A B Q A A g A I A P N k T V u A b 3 F c p w A A A P c A A A A S A A A A A A A A A A A A A A A A A A A A A A B D b 2 5 m a W c v U G F j a 2 F n Z S 5 4 b W x Q S w E C L Q A U A A I A C A D z Z E 1 b D 8 r p q 6 Q A A A D p A A A A E w A A A A A A A A A A A A A A A A D z A A A A W 0 N v b n R l b n R f V H l w Z X N d L n h t b F B L A Q I t A B Q A A g A I A P N k T V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z i C R i u o G c R b A U 5 p L O v I U C A A A A A A I A A A A A A A N m A A D A A A A A E A A A A I 0 N g d g u b K T 4 x o 1 / H L o y L p w A A A A A B I A A A K A A A A A Q A A A A z p D B 1 o 8 r + e 7 b F F M Y m s Q N F l A A A A A V I u d P D 4 k y Q 6 j x z Q g n 9 i T J d e F j O 2 6 e W t m f M e q 4 L g p P n b 6 B M x r n 0 R U p K F 4 / S Y B 2 l q K F 1 4 a W m P C W B K 9 9 X i U V E f 3 + B s O a C K l C P t k t W Z 4 2 F 7 p z F x Q A A A B / z A 1 3 T l m / G N k R A P Z W O X q o z D T s D Q = = < / D a t a M a s h u p > 
</file>

<file path=customXml/itemProps1.xml><?xml version="1.0" encoding="utf-8"?>
<ds:datastoreItem xmlns:ds="http://schemas.openxmlformats.org/officeDocument/2006/customXml" ds:itemID="{6C0A3592-D205-4D52-BF11-EFA2CDC5D7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計劃_blank</vt:lpstr>
      <vt:lpstr>計劃_blank!Print_Area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2026-04-29T07:13:19Z</cp:lastPrinted>
  <dcterms:created xsi:type="dcterms:W3CDTF">2025-10-06T04:48:07Z</dcterms:created>
  <dcterms:modified xsi:type="dcterms:W3CDTF">2026-05-04T09:01:08Z</dcterms:modified>
</cp:coreProperties>
</file>